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i\KULTURA I PROSVJETA\Nabavka udžbenika osnovnoškolci\Udžbenici 2018\"/>
    </mc:Choice>
  </mc:AlternateContent>
  <bookViews>
    <workbookView xWindow="0" yWindow="0" windowWidth="28800" windowHeight="12435"/>
  </bookViews>
  <sheets>
    <sheet name="UDŽB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4" i="8" l="1"/>
  <c r="H103" i="8"/>
  <c r="H63" i="8"/>
  <c r="H83" i="8"/>
  <c r="F126" i="8" l="1"/>
  <c r="H82" i="8"/>
  <c r="H81" i="8"/>
  <c r="H55" i="8"/>
  <c r="H43" i="8"/>
  <c r="H31" i="8"/>
  <c r="H30" i="8"/>
  <c r="H21" i="8"/>
  <c r="H11" i="8"/>
  <c r="H108" i="8" l="1"/>
  <c r="H123" i="8"/>
  <c r="H122" i="8"/>
  <c r="H121" i="8"/>
  <c r="H120" i="8"/>
  <c r="H119" i="8"/>
  <c r="H118" i="8"/>
  <c r="H117" i="8"/>
  <c r="H116" i="8"/>
  <c r="H115" i="8"/>
  <c r="H114" i="8"/>
  <c r="H113" i="8"/>
  <c r="H112" i="8"/>
  <c r="H109" i="8"/>
  <c r="H62" i="8"/>
  <c r="H61" i="8"/>
  <c r="H59" i="8"/>
  <c r="H58" i="8"/>
  <c r="H54" i="8"/>
  <c r="H49" i="8"/>
  <c r="H48" i="8"/>
  <c r="H42" i="8"/>
  <c r="H41" i="8"/>
  <c r="H36" i="8"/>
  <c r="H29" i="8"/>
  <c r="H27" i="8"/>
  <c r="H26" i="8"/>
  <c r="H17" i="8"/>
  <c r="H8" i="8"/>
  <c r="H111" i="8" l="1"/>
  <c r="H110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0" i="8"/>
  <c r="H57" i="8"/>
  <c r="H56" i="8"/>
  <c r="H53" i="8"/>
  <c r="H52" i="8"/>
  <c r="H51" i="8"/>
  <c r="H50" i="8"/>
  <c r="H40" i="8"/>
  <c r="H39" i="8"/>
  <c r="H38" i="8"/>
  <c r="H37" i="8"/>
  <c r="H28" i="8"/>
  <c r="H32" i="8" s="1"/>
  <c r="H20" i="8"/>
  <c r="H19" i="8"/>
  <c r="H18" i="8"/>
  <c r="H16" i="8"/>
  <c r="H10" i="8"/>
  <c r="H9" i="8"/>
  <c r="H7" i="8"/>
  <c r="H6" i="8"/>
  <c r="H84" i="8" l="1"/>
  <c r="H12" i="8"/>
  <c r="H22" i="8"/>
  <c r="H44" i="8"/>
  <c r="H125" i="8"/>
  <c r="H64" i="8"/>
  <c r="H104" i="8"/>
  <c r="H127" i="8" l="1"/>
  <c r="H128" i="8" l="1"/>
  <c r="H129" i="8" s="1"/>
  <c r="H131" i="8" s="1"/>
</calcChain>
</file>

<file path=xl/sharedStrings.xml><?xml version="1.0" encoding="utf-8"?>
<sst xmlns="http://schemas.openxmlformats.org/spreadsheetml/2006/main" count="540" uniqueCount="236">
  <si>
    <t xml:space="preserve">Nastavni predmet </t>
  </si>
  <si>
    <t xml:space="preserve">Naziv udžbenika </t>
  </si>
  <si>
    <t xml:space="preserve">Autor </t>
  </si>
  <si>
    <t xml:space="preserve">Vrsta izdanja </t>
  </si>
  <si>
    <t xml:space="preserve">Nakladnik </t>
  </si>
  <si>
    <t>Komada</t>
  </si>
  <si>
    <t xml:space="preserve">HRVATSKI JEZIK </t>
  </si>
  <si>
    <t xml:space="preserve">P KAO POČETNICA </t>
  </si>
  <si>
    <t xml:space="preserve">Vesna Budinski, Marina Diković, Gordana Ivančić, Saša Veronek Germadnik </t>
  </si>
  <si>
    <t xml:space="preserve">Udžbenik </t>
  </si>
  <si>
    <t xml:space="preserve">PROFIL </t>
  </si>
  <si>
    <t xml:space="preserve">ENGLESKI JEZIK </t>
  </si>
  <si>
    <t xml:space="preserve">OXFORD </t>
  </si>
  <si>
    <t xml:space="preserve">MATEMATIKA </t>
  </si>
  <si>
    <t xml:space="preserve">NOVE MATEMATIČKE PRIČE 1 </t>
  </si>
  <si>
    <t xml:space="preserve">Darko Cindrić, Sanja Polak </t>
  </si>
  <si>
    <t xml:space="preserve">PRIRODA I DRUŠTVO </t>
  </si>
  <si>
    <t xml:space="preserve">POGLED U SVIJET 1 </t>
  </si>
  <si>
    <t xml:space="preserve">Sanja Škreblin, Sanja Basta, Nataša Svoboda Arnautov </t>
  </si>
  <si>
    <t xml:space="preserve">HRVATSKI NA DLANU 2 </t>
  </si>
  <si>
    <t xml:space="preserve">Vesna Marjanović, Andrea Škribulja, Marina Gabelica, Renata Gredelj </t>
  </si>
  <si>
    <t xml:space="preserve">NOVE MATEMATIČKE PRIČE 2 </t>
  </si>
  <si>
    <t xml:space="preserve">Darko Cindrić, Sanja Polak, Sanja Duvnjak </t>
  </si>
  <si>
    <t xml:space="preserve">POGLED U SVIJET 2 </t>
  </si>
  <si>
    <t xml:space="preserve">GLAZBENA KULTURA </t>
  </si>
  <si>
    <t xml:space="preserve">GLAZBENI KRUG 2 </t>
  </si>
  <si>
    <t xml:space="preserve">Ružica Ambruš Kiš, Ana Janković, Željkica Mamić </t>
  </si>
  <si>
    <t xml:space="preserve">NOVE MATEMATIČKE PRIČE 3 </t>
  </si>
  <si>
    <t xml:space="preserve">Danijela Janda Abbaci, Ksenija Ćosić, Nada Hižak, Edita Sudar </t>
  </si>
  <si>
    <t xml:space="preserve">PROJECT FOURTH EDITION, STUDENT`S BOOK 1 </t>
  </si>
  <si>
    <t xml:space="preserve">Tom Hutchinson </t>
  </si>
  <si>
    <t xml:space="preserve">TALIJANSKI JEZIK </t>
  </si>
  <si>
    <t xml:space="preserve">ADESSO TOCCA A TE 1 </t>
  </si>
  <si>
    <t xml:space="preserve">Gordana Remussini, Marija Tolić </t>
  </si>
  <si>
    <t xml:space="preserve">NOVE MATEMATIČKE PRIČE 4 </t>
  </si>
  <si>
    <t xml:space="preserve">POGLED U SVIJET 4 </t>
  </si>
  <si>
    <t xml:space="preserve">ŠK </t>
  </si>
  <si>
    <t xml:space="preserve">PROJECT FOURTH EDITION, STUDENT`S BOOK 2 </t>
  </si>
  <si>
    <t xml:space="preserve">ADESSO TOCCA A TE 2 </t>
  </si>
  <si>
    <t xml:space="preserve">Ljiljana Kurjak, Gordana Remussini </t>
  </si>
  <si>
    <t xml:space="preserve">Branko Goleš, Luka Krnić, Zlatko Lobor, Zvonimir Šikić </t>
  </si>
  <si>
    <t xml:space="preserve">Udžbenik i zbirka zadataka </t>
  </si>
  <si>
    <t xml:space="preserve">MATEMATIKA 5 </t>
  </si>
  <si>
    <t xml:space="preserve">PRIRODA </t>
  </si>
  <si>
    <t xml:space="preserve">GEOGRAFIJA </t>
  </si>
  <si>
    <t xml:space="preserve">ALFA </t>
  </si>
  <si>
    <t xml:space="preserve">GEOGRAFSKI ATLAS ZA OSNOVNU </t>
  </si>
  <si>
    <t xml:space="preserve">Snježana Haiman, Vera Muller </t>
  </si>
  <si>
    <t xml:space="preserve">ŠK - HŠK </t>
  </si>
  <si>
    <t xml:space="preserve">POVIJEST </t>
  </si>
  <si>
    <t xml:space="preserve">TRAGOM PROŠLOSTI 5 </t>
  </si>
  <si>
    <t xml:space="preserve">Sonja Bančić, Sanja cerovski, Štefica Paladino </t>
  </si>
  <si>
    <t xml:space="preserve">Udžbenik s cd-ima </t>
  </si>
  <si>
    <t xml:space="preserve">LIKOVNA KULTURA </t>
  </si>
  <si>
    <t xml:space="preserve">Miroslav Huzjak, Ivana Rupić </t>
  </si>
  <si>
    <t xml:space="preserve">TEHNIČKA KULTURA </t>
  </si>
  <si>
    <t xml:space="preserve">ČUDESNI SVIJET TEHNIKE 5 </t>
  </si>
  <si>
    <t xml:space="preserve">Gordan Bartolić, Vladimir Delić, Andrija Gregurić, Zvonko Koprivnjak, Sanja Kovačević, Antun Ptičar, Dragan Stanojević, Svjetlana Urbanek </t>
  </si>
  <si>
    <t xml:space="preserve">INFORMATIKA </t>
  </si>
  <si>
    <t xml:space="preserve">KOCKA VEDRINE 6 – 1. DIO </t>
  </si>
  <si>
    <t xml:space="preserve">Lada Franić-Glamuzina, Dijana Grbaš Jakšić, Igor Matijašić, Irena Peić, Ina Randić Đorđević, Milena Žic, Zrinka Katalinić, Marica Motik, Maša Rimac, Senka Sušac, Emilia Haukka </t>
  </si>
  <si>
    <t xml:space="preserve">KOCKA VEDRINE 6 – 2. DIO </t>
  </si>
  <si>
    <t xml:space="preserve">PROJECT FOURTH EDITION, STUDENT`S BOOK 3 </t>
  </si>
  <si>
    <t xml:space="preserve">ADESSO TOCCA A TE 3 </t>
  </si>
  <si>
    <t xml:space="preserve">MATEMATIKA 6 </t>
  </si>
  <si>
    <t xml:space="preserve">Vesna Draženović-Žitko, Luka Krnić, Maja Marić, Zvonimir Šikić </t>
  </si>
  <si>
    <t xml:space="preserve">PRIRODA 6 </t>
  </si>
  <si>
    <t xml:space="preserve">Damir Bendelja, Ines Budić, Edina Operta, Nataša Pongrac, Renata Roščak, Helena Valečić </t>
  </si>
  <si>
    <t xml:space="preserve">GEOGRAFIJA 6 </t>
  </si>
  <si>
    <t xml:space="preserve">Slaven Imre, Vesna Janko, Renata Kanceljak, Ivana Paradi, Zoran Stiperski </t>
  </si>
  <si>
    <t xml:space="preserve">TRAGOM PROŠLOSTI 6 </t>
  </si>
  <si>
    <t xml:space="preserve">Željko Brdal, Margita Madunić </t>
  </si>
  <si>
    <t xml:space="preserve">GLAZBENA ŠESTICA </t>
  </si>
  <si>
    <t xml:space="preserve">Jelena Sikirica, Saša Marić </t>
  </si>
  <si>
    <t xml:space="preserve">MOJE BOJE 6 </t>
  </si>
  <si>
    <t xml:space="preserve">Miroslav Huzjak </t>
  </si>
  <si>
    <t xml:space="preserve">ČUDESNI SVIJET TEHNIKE 6 </t>
  </si>
  <si>
    <t xml:space="preserve">Gordan Bartolić, Vladimir Delić, Ivan Jukić, Sanja Kovačević, Antun Ptičar, Dragan Stanojević, Svjetlana Urbanek </t>
  </si>
  <si>
    <t xml:space="preserve">HRVATSKA ČITANKA </t>
  </si>
  <si>
    <t xml:space="preserve">Ante Bežen, Olga Jambrec </t>
  </si>
  <si>
    <t xml:space="preserve">LJEVAK </t>
  </si>
  <si>
    <t xml:space="preserve">VOLIMO HRVATSKI 7 </t>
  </si>
  <si>
    <t xml:space="preserve">Anđelka Rihtarić, Marina Marijačić, Danuška Ružić </t>
  </si>
  <si>
    <t xml:space="preserve">PROJECT FOURTH EDITION, STUDENT`S BOOK 4 </t>
  </si>
  <si>
    <t xml:space="preserve">VIENI CON ME 4 PIU </t>
  </si>
  <si>
    <t xml:space="preserve">MATEMATIKA7 </t>
  </si>
  <si>
    <t xml:space="preserve">Iva Golac-Jakopović, Luka Krnić, Zvonimir Šikić, Milana Vuković </t>
  </si>
  <si>
    <t xml:space="preserve">MATEMATIKA 7 </t>
  </si>
  <si>
    <t xml:space="preserve">BIOLOGIJA </t>
  </si>
  <si>
    <t xml:space="preserve">BIOLOGIJA 7 </t>
  </si>
  <si>
    <t xml:space="preserve">Damir Bendelja, Ivanka, Benović, Đurđica Culjak, Edina Operta, Monika Pavić, Renata Roščak, Helena Valečić </t>
  </si>
  <si>
    <t xml:space="preserve">FIZIKA </t>
  </si>
  <si>
    <t xml:space="preserve">OTKRIVAMO FIZIKU 7 </t>
  </si>
  <si>
    <t xml:space="preserve">Sonja Prelovšek Peroš, Branka Mikuličić, Branka Milotić, Ivica Aviani </t>
  </si>
  <si>
    <t xml:space="preserve">KEMIJA </t>
  </si>
  <si>
    <t xml:space="preserve">KEMIJA 7 </t>
  </si>
  <si>
    <t xml:space="preserve">Draginja Mrvoš-Sermek, Maja Kovačević, Davor Barić </t>
  </si>
  <si>
    <t xml:space="preserve">GEA 3 </t>
  </si>
  <si>
    <t xml:space="preserve">Milan Ilić, Danijel Orešić </t>
  </si>
  <si>
    <t xml:space="preserve">TRAGOM PROŠLOSTI 7 </t>
  </si>
  <si>
    <t xml:space="preserve">Krešimir Erdelja, Igor Stojaković </t>
  </si>
  <si>
    <t xml:space="preserve">GLAZBENA SEDMICA </t>
  </si>
  <si>
    <t xml:space="preserve">Ljiljana Ščedrov, Saša Marić </t>
  </si>
  <si>
    <t xml:space="preserve">MOJE BOJE 7 </t>
  </si>
  <si>
    <t xml:space="preserve">TEHNIČKA KULTURA 7 </t>
  </si>
  <si>
    <t xml:space="preserve">Sanja Prodanović Trlin, Milan Nadaždi, Damir Čović, Ivica Šimić, Krešimir Kenfelj, Dragan Vlajinić, Darko Suman </t>
  </si>
  <si>
    <t xml:space="preserve">MOJ PORTAL 3.0, 7 </t>
  </si>
  <si>
    <t xml:space="preserve">PROJECT FOURTH EDITION, STUDENT`S BOOK 5 </t>
  </si>
  <si>
    <t xml:space="preserve">VIENI CON ME 5 PIU </t>
  </si>
  <si>
    <t xml:space="preserve">Ingrid Damiani Einwalter, Mirjana Marković Marinković, Nives Sironić Bonefačić </t>
  </si>
  <si>
    <t>IZBOR KOMPLETA UDŽBENIKA ZA 1. RAZRED.</t>
  </si>
  <si>
    <t>IZBOR KOMPLETA UDŽBENIKA ZA 1. RAZRED UKUPNO:</t>
  </si>
  <si>
    <t xml:space="preserve">IZBOR KOMPLETA UDŽBENIKA ZA 2. RAZRED </t>
  </si>
  <si>
    <t>IZBOR KOMPLETA UDŽBENIKA ZA 2. RAZRED UKUPNO:</t>
  </si>
  <si>
    <t xml:space="preserve">IZBOR KOMPLETA UDŽBENIKA ZA 3. RAZRED </t>
  </si>
  <si>
    <t>IZBOR KOMPLETA UDŽBENIKA ZA 3. RAZRED UKUPNO:</t>
  </si>
  <si>
    <t>IZBOR KOMPLETA UDŽBENIKA ZA 4. RAZRED UKUPNO:</t>
  </si>
  <si>
    <t>IZBOR KOMPLETA UDŽBENIKA ZA 5. RAZRED UKUPNO:</t>
  </si>
  <si>
    <t xml:space="preserve">PROFIL  </t>
  </si>
  <si>
    <t xml:space="preserve">ŠK  </t>
  </si>
  <si>
    <t xml:space="preserve">ŠK        </t>
  </si>
  <si>
    <t>IZBOR KOMPLETA UDŽBENIKA ZA 6. RAZRED UKUPNO:</t>
  </si>
  <si>
    <t>IZBOR KOMPLETA UDŽBENIKA ZA 7. RAZRED UKUPNO:</t>
  </si>
  <si>
    <t>UKUPNO:</t>
  </si>
  <si>
    <t>IZBOR KOMPLETA UDŽBENIKA ZA 8. RAZRED UKUPNO:</t>
  </si>
  <si>
    <t>SVEUKUPNO VRIJEDNOST UDŽBENIKA ZA OSNOVNU ŠKOLU KOSTRENA:</t>
  </si>
  <si>
    <t xml:space="preserve">Ingrid Damiani Einwalter, Mirjana Marković Marinković, Nives Sironić Bonefačić, ŠK,  </t>
  </si>
  <si>
    <t>IZNOS ZA PLAĆANJE</t>
  </si>
  <si>
    <r>
      <t>IZBOR KOMPLETA</t>
    </r>
    <r>
      <rPr>
        <b/>
        <sz val="11"/>
        <rFont val="Calibri"/>
        <family val="2"/>
        <charset val="238"/>
        <scheme val="minor"/>
      </rPr>
      <t xml:space="preserve"> UDŽBENIKA ZA 8. RAZRED (35 uč.)</t>
    </r>
  </si>
  <si>
    <t>IZBOR KOMPLETA UDŽBENIKA ZA 4. RAZRED</t>
  </si>
  <si>
    <t xml:space="preserve">IZBOR KOMPLETA UDŽBENIKA ZA 5. RAZRED </t>
  </si>
  <si>
    <r>
      <t>IZBOR KOMPLETA</t>
    </r>
    <r>
      <rPr>
        <b/>
        <sz val="11"/>
        <rFont val="Calibri"/>
        <family val="2"/>
        <charset val="238"/>
        <scheme val="minor"/>
      </rPr>
      <t xml:space="preserve"> UDŽBENIKA ZA 6. RAZRED </t>
    </r>
  </si>
  <si>
    <r>
      <t xml:space="preserve">IZBOR KOMPLETA </t>
    </r>
    <r>
      <rPr>
        <b/>
        <sz val="11"/>
        <rFont val="Calibri"/>
        <family val="2"/>
        <charset val="238"/>
        <scheme val="minor"/>
      </rPr>
      <t xml:space="preserve">UDŽBENIKA ZA 7. RAZRED </t>
    </r>
  </si>
  <si>
    <t>ENGLESKI JEZIK</t>
  </si>
  <si>
    <t>HAPPY HOUSE 1 THIRD EDITION, CLASS BOOK</t>
  </si>
  <si>
    <t xml:space="preserve">Stella Maidment, Lorena Roberts </t>
  </si>
  <si>
    <t>OXFORD</t>
  </si>
  <si>
    <t>HAPPY STREET 1 THIRD EDITION, CLASS BOOK</t>
  </si>
  <si>
    <t>HRVATSKI JEZIK</t>
  </si>
  <si>
    <t>HRVATSKI NA DLANU 3</t>
  </si>
  <si>
    <t>HAPPY STREET 3, THIRD EDITION</t>
  </si>
  <si>
    <t xml:space="preserve">POGLED U SVIJET 3 </t>
  </si>
  <si>
    <t>HRVATSKI NA DLANU 4</t>
  </si>
  <si>
    <t>GLAZBENA KULTURA</t>
  </si>
  <si>
    <t>GLAZBENA ČETVRTICA</t>
  </si>
  <si>
    <t>J. Sikirica, S. Stojaković, A. Miljak</t>
  </si>
  <si>
    <t>KATOLIČKI VJERONAUK</t>
  </si>
  <si>
    <t>NA PUTU VJERE</t>
  </si>
  <si>
    <t>I.Pažin, A. Pavlović</t>
  </si>
  <si>
    <t>KS</t>
  </si>
  <si>
    <t>KOCKA VEDRINE 5, I. DIO</t>
  </si>
  <si>
    <t>Lada Franić-Glamuzina….</t>
  </si>
  <si>
    <t>UDŽBENIK</t>
  </si>
  <si>
    <t>ŠK</t>
  </si>
  <si>
    <t>KOCKA VEDRINE 5, II. DIO</t>
  </si>
  <si>
    <t>PRIRODA</t>
  </si>
  <si>
    <t>PRIRODA 5</t>
  </si>
  <si>
    <t>D. Bendelja, M. Gudić…</t>
  </si>
  <si>
    <t>GLAZBENA PETICA</t>
  </si>
  <si>
    <t>Saša Marić, Ljiljana Ščedrov</t>
  </si>
  <si>
    <t>LIKOVNA KULTURA</t>
  </si>
  <si>
    <t>M. Huzjak, I. Rupić</t>
  </si>
  <si>
    <t>MOJE BOJE 5</t>
  </si>
  <si>
    <t>INFORMATIKA</t>
  </si>
  <si>
    <t>JA SAM PUT</t>
  </si>
  <si>
    <t>Ružica Razum….</t>
  </si>
  <si>
    <t>Udžbenik</t>
  </si>
  <si>
    <t>SNAGA RIJEČI 8</t>
  </si>
  <si>
    <t>Anita Šojat</t>
  </si>
  <si>
    <t>VOLIMO HRVATSKI 8</t>
  </si>
  <si>
    <t>A. Rihtarić, M. MarijačIĆ</t>
  </si>
  <si>
    <t>PROFIL</t>
  </si>
  <si>
    <t>MATEMATIKA</t>
  </si>
  <si>
    <t>MATEMATIKA 8</t>
  </si>
  <si>
    <t>Tamara Nemeth…</t>
  </si>
  <si>
    <t>Udžbenik i zbirka zadataka</t>
  </si>
  <si>
    <t>BIOLOGIJA</t>
  </si>
  <si>
    <t>BIOLOGIJA 8</t>
  </si>
  <si>
    <t>Damir Bendelja…</t>
  </si>
  <si>
    <t>FIZIKA</t>
  </si>
  <si>
    <t>OTKRIVAMO FIZIKU 8</t>
  </si>
  <si>
    <t>S. Prelovšek…</t>
  </si>
  <si>
    <t>KEMIJA</t>
  </si>
  <si>
    <t>KEMIJA 8</t>
  </si>
  <si>
    <t>D. Mrvoš…</t>
  </si>
  <si>
    <t>ALFA</t>
  </si>
  <si>
    <t>GEOGRAFIJA</t>
  </si>
  <si>
    <t>GEOGRAFIJA HRVATSKE 8</t>
  </si>
  <si>
    <t>Božica Curić, Zoran Curić</t>
  </si>
  <si>
    <t>LJEVAK</t>
  </si>
  <si>
    <t>POVIJEST</t>
  </si>
  <si>
    <t>TRAGOM PROŠLOSTI 8</t>
  </si>
  <si>
    <t>K. Erdelja, I. Stojaković</t>
  </si>
  <si>
    <t>GLAZBENA OSMICA</t>
  </si>
  <si>
    <t>MOJE BOJE 8</t>
  </si>
  <si>
    <t>M. Huzjak…</t>
  </si>
  <si>
    <t>Lj. Ščedrov…</t>
  </si>
  <si>
    <t>TEHNIČKA KULTURA</t>
  </si>
  <si>
    <t>TEHNIČKA KULTURA 8</t>
  </si>
  <si>
    <t>Fany Bilić…</t>
  </si>
  <si>
    <t>MOJ PORTAL 3.0, 8</t>
  </si>
  <si>
    <t>S KRISTOM U ŽIVOT</t>
  </si>
  <si>
    <t>J. Periš…</t>
  </si>
  <si>
    <t>OPĆINA KOSTRENA, OBRAZAC 1 - NABAVKA UDŽBENIKA</t>
  </si>
  <si>
    <t>Cijena
bez PDV-a</t>
  </si>
  <si>
    <t>GLAZBENI KRUG 1</t>
  </si>
  <si>
    <t>R.Ambruš-Kiš; Ana Janković; Željkica Mamić</t>
  </si>
  <si>
    <t>RASTIMO U ZAHVALNOSTI</t>
  </si>
  <si>
    <t>Josip Jakšić; Karolina Manda Mićanović</t>
  </si>
  <si>
    <t>GK</t>
  </si>
  <si>
    <t>GLAZBENI KRUG 3</t>
  </si>
  <si>
    <t>ZA STOLOM LJUBAVI I POMIRENJA</t>
  </si>
  <si>
    <t>Ivica Pažin; Ante Pavlović i dr.</t>
  </si>
  <si>
    <t>ISLAMSKI VJERONAUK</t>
  </si>
  <si>
    <t>ISLAMSKA ČITANKA</t>
  </si>
  <si>
    <t>Ševko Omerbašić</t>
  </si>
  <si>
    <t>MIZ</t>
  </si>
  <si>
    <t>GEOGRAFIJA 1</t>
  </si>
  <si>
    <t>Tomislav Jelić</t>
  </si>
  <si>
    <t>POZVANI NA SLOBODU</t>
  </si>
  <si>
    <t>Ružica Razum i dr.</t>
  </si>
  <si>
    <t xml:space="preserve">                          PDV 5%</t>
  </si>
  <si>
    <t>PONUDA UDŽBENIKA ZA ŠK. GOD 2018/19.</t>
  </si>
  <si>
    <t>ALKA SKRIPT</t>
  </si>
  <si>
    <t>Daniela Jugo-Superina, Nera Malbaša Kovačić</t>
  </si>
  <si>
    <t>PUT U PROŠLOST 6</t>
  </si>
  <si>
    <t>PUT U PROŠLOST 5</t>
  </si>
  <si>
    <t>PUT U PROŠLOST 7</t>
  </si>
  <si>
    <t>PUT U PROŠLOST 8</t>
  </si>
  <si>
    <t>POVIJEST prilagođeni prog</t>
  </si>
  <si>
    <t>SVEUKUPNI IZNOS</t>
  </si>
  <si>
    <t>PRIJEVOZ I DOSTAVA</t>
  </si>
  <si>
    <t>Ivana Ružić, Mario Stančić, Nikolina Bubica, Zoran Dimovski, Stanko Leko, Nikola Mihočka, Branko Vejnović, Magdalena Babić</t>
  </si>
  <si>
    <t>MOJ PORTAL 5</t>
  </si>
  <si>
    <t xml:space="preserve">MOJ PORTAL 6 </t>
  </si>
  <si>
    <t>Magdalena Babić, Nikolina Bubica, Stanko Leko, Mario Stančić, Branko Vejnović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</si>
</sst>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2" borderId="0" xfId="0" applyFont="1" applyFill="1"/>
    <xf numFmtId="0" fontId="3" fillId="0" borderId="0" xfId="0" applyFont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/>
    <xf numFmtId="4" fontId="5" fillId="2" borderId="1" xfId="0" applyNumberFormat="1" applyFont="1" applyFill="1" applyBorder="1"/>
    <xf numFmtId="4" fontId="2" fillId="0" borderId="0" xfId="0" applyNumberFormat="1" applyFont="1" applyAlignment="1">
      <alignment vertical="center" wrapText="1"/>
    </xf>
    <xf numFmtId="4" fontId="3" fillId="0" borderId="0" xfId="0" applyNumberFormat="1" applyFont="1"/>
    <xf numFmtId="4" fontId="3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" fontId="3" fillId="2" borderId="0" xfId="0" applyNumberFormat="1" applyFont="1" applyFill="1"/>
    <xf numFmtId="0" fontId="3" fillId="2" borderId="1" xfId="0" applyFont="1" applyFill="1" applyBorder="1"/>
    <xf numFmtId="4" fontId="3" fillId="2" borderId="1" xfId="0" applyNumberFormat="1" applyFont="1" applyFill="1" applyBorder="1"/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/>
    </xf>
    <xf numFmtId="0" fontId="3" fillId="2" borderId="2" xfId="0" applyFont="1" applyFill="1" applyBorder="1"/>
    <xf numFmtId="4" fontId="3" fillId="2" borderId="2" xfId="0" applyNumberFormat="1" applyFont="1" applyFill="1" applyBorder="1"/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12" fillId="0" borderId="0" xfId="0" applyFont="1"/>
    <xf numFmtId="4" fontId="12" fillId="0" borderId="0" xfId="0" applyNumberFormat="1" applyFont="1"/>
    <xf numFmtId="4" fontId="3" fillId="0" borderId="1" xfId="0" applyNumberFormat="1" applyFont="1" applyBorder="1"/>
    <xf numFmtId="0" fontId="14" fillId="2" borderId="1" xfId="0" applyFont="1" applyFill="1" applyBorder="1"/>
    <xf numFmtId="0" fontId="15" fillId="0" borderId="0" xfId="0" applyFont="1"/>
    <xf numFmtId="0" fontId="13" fillId="0" borderId="3" xfId="0" applyFont="1" applyBorder="1" applyAlignment="1">
      <alignment horizontal="center" vertical="center" wrapText="1"/>
    </xf>
    <xf numFmtId="0" fontId="15" fillId="2" borderId="0" xfId="0" applyFont="1" applyFill="1"/>
    <xf numFmtId="0" fontId="15" fillId="2" borderId="1" xfId="0" applyFont="1" applyFill="1" applyBorder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4" fontId="16" fillId="0" borderId="1" xfId="0" applyNumberFormat="1" applyFont="1" applyBorder="1"/>
    <xf numFmtId="4" fontId="12" fillId="2" borderId="2" xfId="0" applyNumberFormat="1" applyFont="1" applyFill="1" applyBorder="1"/>
    <xf numFmtId="0" fontId="17" fillId="0" borderId="0" xfId="0" applyFont="1"/>
    <xf numFmtId="0" fontId="9" fillId="0" borderId="0" xfId="0" applyFont="1" applyAlignment="1">
      <alignment vertical="center"/>
    </xf>
    <xf numFmtId="0" fontId="18" fillId="0" borderId="0" xfId="0" applyFont="1"/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5" fillId="2" borderId="1" xfId="0" applyFont="1" applyFill="1" applyBorder="1" applyAlignment="1">
      <alignment horizontal="left"/>
    </xf>
    <xf numFmtId="0" fontId="4" fillId="0" borderId="3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left"/>
    </xf>
    <xf numFmtId="0" fontId="9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/>
    </xf>
    <xf numFmtId="4" fontId="5" fillId="0" borderId="0" xfId="0" applyNumberFormat="1" applyFont="1" applyFill="1" applyBorder="1"/>
    <xf numFmtId="4" fontId="3" fillId="0" borderId="0" xfId="0" applyNumberFormat="1" applyFont="1" applyFill="1" applyBorder="1"/>
    <xf numFmtId="0" fontId="2" fillId="0" borderId="3" xfId="0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vertical="center" wrapText="1"/>
    </xf>
    <xf numFmtId="4" fontId="8" fillId="0" borderId="3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" fillId="0" borderId="1" xfId="0" applyFont="1" applyBorder="1"/>
    <xf numFmtId="0" fontId="4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2" fillId="0" borderId="0" xfId="0" applyFont="1" applyAlignment="1">
      <alignment horizontal="left"/>
    </xf>
    <xf numFmtId="0" fontId="20" fillId="0" borderId="4" xfId="0" applyFont="1" applyBorder="1" applyAlignment="1">
      <alignment horizontal="left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1"/>
  <sheetViews>
    <sheetView tabSelected="1" topLeftCell="A109" zoomScale="140" zoomScaleNormal="140" workbookViewId="0">
      <selection activeCell="C102" sqref="C102"/>
    </sheetView>
  </sheetViews>
  <sheetFormatPr defaultRowHeight="15" x14ac:dyDescent="0.25"/>
  <cols>
    <col min="1" max="1" width="14.42578125" style="2" customWidth="1"/>
    <col min="2" max="2" width="21.85546875" style="53" customWidth="1"/>
    <col min="3" max="3" width="26.140625" style="2" customWidth="1"/>
    <col min="4" max="4" width="24.7109375" style="46" customWidth="1"/>
    <col min="5" max="5" width="13.42578125" style="46" customWidth="1"/>
    <col min="6" max="6" width="11.28515625" style="46" customWidth="1"/>
    <col min="7" max="7" width="12.5703125" style="2" customWidth="1"/>
    <col min="8" max="8" width="12.140625" style="14" customWidth="1"/>
    <col min="9" max="9" width="10.7109375" style="14" customWidth="1"/>
    <col min="10" max="16384" width="9.140625" style="2"/>
  </cols>
  <sheetData>
    <row r="1" spans="1:9" ht="64.5" customHeight="1" x14ac:dyDescent="0.35">
      <c r="A1" s="45" t="s">
        <v>203</v>
      </c>
    </row>
    <row r="2" spans="1:9" ht="30" customHeight="1" x14ac:dyDescent="0.35">
      <c r="A2" s="43" t="s">
        <v>222</v>
      </c>
      <c r="B2" s="54"/>
      <c r="C2" s="43"/>
    </row>
    <row r="4" spans="1:9" ht="24.95" customHeight="1" x14ac:dyDescent="0.25">
      <c r="A4" s="10" t="s">
        <v>110</v>
      </c>
      <c r="B4" s="55"/>
      <c r="C4" s="11"/>
      <c r="D4" s="47"/>
      <c r="E4" s="47"/>
      <c r="F4" s="47"/>
      <c r="G4" s="11"/>
      <c r="H4" s="12"/>
      <c r="I4" s="63"/>
    </row>
    <row r="5" spans="1:9" ht="24.95" customHeight="1" x14ac:dyDescent="0.25">
      <c r="A5" s="25" t="s">
        <v>0</v>
      </c>
      <c r="B5" s="56" t="s">
        <v>1</v>
      </c>
      <c r="C5" s="25" t="s">
        <v>2</v>
      </c>
      <c r="D5" s="25" t="s">
        <v>3</v>
      </c>
      <c r="E5" s="25" t="s">
        <v>4</v>
      </c>
      <c r="F5" s="25" t="s">
        <v>5</v>
      </c>
      <c r="G5" s="28" t="s">
        <v>204</v>
      </c>
      <c r="H5" s="28" t="s">
        <v>123</v>
      </c>
      <c r="I5" s="2"/>
    </row>
    <row r="6" spans="1:9" ht="38.25" x14ac:dyDescent="0.25">
      <c r="A6" s="27" t="s">
        <v>6</v>
      </c>
      <c r="B6" s="56" t="s">
        <v>7</v>
      </c>
      <c r="C6" s="65" t="s">
        <v>8</v>
      </c>
      <c r="D6" s="26" t="s">
        <v>9</v>
      </c>
      <c r="E6" s="26" t="s">
        <v>10</v>
      </c>
      <c r="F6" s="25">
        <v>50</v>
      </c>
      <c r="G6" s="66"/>
      <c r="H6" s="66">
        <f>G6*F6</f>
        <v>0</v>
      </c>
      <c r="I6" s="2"/>
    </row>
    <row r="7" spans="1:9" ht="38.25" x14ac:dyDescent="0.25">
      <c r="A7" s="27" t="s">
        <v>6</v>
      </c>
      <c r="B7" s="56" t="s">
        <v>7</v>
      </c>
      <c r="C7" s="65" t="s">
        <v>8</v>
      </c>
      <c r="D7" s="26" t="s">
        <v>9</v>
      </c>
      <c r="E7" s="26" t="s">
        <v>10</v>
      </c>
      <c r="F7" s="25">
        <v>50</v>
      </c>
      <c r="G7" s="66"/>
      <c r="H7" s="66">
        <f t="shared" ref="H7:H11" si="0">G7*F7</f>
        <v>0</v>
      </c>
      <c r="I7" s="2"/>
    </row>
    <row r="8" spans="1:9" ht="25.5" x14ac:dyDescent="0.25">
      <c r="A8" s="27" t="s">
        <v>133</v>
      </c>
      <c r="B8" s="56" t="s">
        <v>134</v>
      </c>
      <c r="C8" s="65" t="s">
        <v>135</v>
      </c>
      <c r="D8" s="26" t="s">
        <v>9</v>
      </c>
      <c r="E8" s="26" t="s">
        <v>136</v>
      </c>
      <c r="F8" s="25">
        <v>50</v>
      </c>
      <c r="G8" s="66"/>
      <c r="H8" s="66">
        <f t="shared" si="0"/>
        <v>0</v>
      </c>
      <c r="I8" s="2"/>
    </row>
    <row r="9" spans="1:9" ht="25.5" x14ac:dyDescent="0.25">
      <c r="A9" s="27" t="s">
        <v>13</v>
      </c>
      <c r="B9" s="56" t="s">
        <v>14</v>
      </c>
      <c r="C9" s="65" t="s">
        <v>15</v>
      </c>
      <c r="D9" s="26" t="s">
        <v>9</v>
      </c>
      <c r="E9" s="26" t="s">
        <v>10</v>
      </c>
      <c r="F9" s="25">
        <v>50</v>
      </c>
      <c r="G9" s="71"/>
      <c r="H9" s="66">
        <f t="shared" si="0"/>
        <v>0</v>
      </c>
      <c r="I9" s="2"/>
    </row>
    <row r="10" spans="1:9" ht="25.5" customHeight="1" x14ac:dyDescent="0.25">
      <c r="A10" s="27" t="s">
        <v>16</v>
      </c>
      <c r="B10" s="56" t="s">
        <v>17</v>
      </c>
      <c r="C10" s="65" t="s">
        <v>18</v>
      </c>
      <c r="D10" s="26" t="s">
        <v>9</v>
      </c>
      <c r="E10" s="26" t="s">
        <v>10</v>
      </c>
      <c r="F10" s="25">
        <v>50</v>
      </c>
      <c r="G10" s="66"/>
      <c r="H10" s="66">
        <f t="shared" si="0"/>
        <v>0</v>
      </c>
      <c r="I10" s="2"/>
    </row>
    <row r="11" spans="1:9" ht="25.5" customHeight="1" x14ac:dyDescent="0.25">
      <c r="A11" s="27" t="s">
        <v>143</v>
      </c>
      <c r="B11" s="56" t="s">
        <v>205</v>
      </c>
      <c r="C11" s="65" t="s">
        <v>206</v>
      </c>
      <c r="D11" s="26" t="s">
        <v>9</v>
      </c>
      <c r="E11" s="26" t="s">
        <v>10</v>
      </c>
      <c r="F11" s="25">
        <v>50</v>
      </c>
      <c r="G11" s="66"/>
      <c r="H11" s="66">
        <f t="shared" si="0"/>
        <v>0</v>
      </c>
      <c r="I11" s="2"/>
    </row>
    <row r="12" spans="1:9" ht="24.95" customHeight="1" x14ac:dyDescent="0.25">
      <c r="A12" s="10" t="s">
        <v>111</v>
      </c>
      <c r="B12" s="55"/>
      <c r="C12" s="11"/>
      <c r="D12" s="47"/>
      <c r="E12" s="47"/>
      <c r="F12" s="47"/>
      <c r="G12" s="11"/>
      <c r="H12" s="12">
        <f>SUM(H6:H11)</f>
        <v>0</v>
      </c>
      <c r="I12" s="2"/>
    </row>
    <row r="13" spans="1:9" ht="24.95" customHeight="1" x14ac:dyDescent="0.25">
      <c r="A13" s="4"/>
      <c r="B13" s="40"/>
      <c r="C13" s="4"/>
      <c r="D13" s="16"/>
      <c r="E13" s="16"/>
      <c r="F13" s="16"/>
      <c r="G13" s="4"/>
      <c r="H13" s="13"/>
      <c r="I13" s="13"/>
    </row>
    <row r="14" spans="1:9" ht="24.95" customHeight="1" x14ac:dyDescent="0.25">
      <c r="A14" s="10" t="s">
        <v>112</v>
      </c>
      <c r="B14" s="55"/>
      <c r="C14" s="11"/>
      <c r="D14" s="47"/>
      <c r="E14" s="47"/>
      <c r="F14" s="47"/>
      <c r="G14" s="11"/>
      <c r="H14" s="12"/>
      <c r="I14" s="63"/>
    </row>
    <row r="15" spans="1:9" ht="24.95" customHeight="1" x14ac:dyDescent="0.25">
      <c r="A15" s="27" t="s">
        <v>0</v>
      </c>
      <c r="B15" s="56" t="s">
        <v>1</v>
      </c>
      <c r="C15" s="27" t="s">
        <v>2</v>
      </c>
      <c r="D15" s="25" t="s">
        <v>3</v>
      </c>
      <c r="E15" s="25" t="s">
        <v>4</v>
      </c>
      <c r="F15" s="36" t="s">
        <v>5</v>
      </c>
      <c r="G15" s="28" t="s">
        <v>204</v>
      </c>
      <c r="H15" s="28" t="s">
        <v>123</v>
      </c>
      <c r="I15" s="2"/>
    </row>
    <row r="16" spans="1:9" ht="38.25" x14ac:dyDescent="0.25">
      <c r="A16" s="27" t="s">
        <v>6</v>
      </c>
      <c r="B16" s="56" t="s">
        <v>19</v>
      </c>
      <c r="C16" s="65" t="s">
        <v>20</v>
      </c>
      <c r="D16" s="26" t="s">
        <v>9</v>
      </c>
      <c r="E16" s="26" t="s">
        <v>10</v>
      </c>
      <c r="F16" s="36">
        <v>23</v>
      </c>
      <c r="G16" s="66"/>
      <c r="H16" s="66">
        <f t="shared" ref="H16:H21" si="1">G16*F16</f>
        <v>0</v>
      </c>
      <c r="I16" s="2"/>
    </row>
    <row r="17" spans="1:9" ht="25.5" x14ac:dyDescent="0.25">
      <c r="A17" s="27" t="s">
        <v>133</v>
      </c>
      <c r="B17" s="56" t="s">
        <v>137</v>
      </c>
      <c r="C17" s="65" t="s">
        <v>135</v>
      </c>
      <c r="D17" s="26" t="s">
        <v>9</v>
      </c>
      <c r="E17" s="26" t="s">
        <v>136</v>
      </c>
      <c r="F17" s="36">
        <v>15</v>
      </c>
      <c r="G17" s="66"/>
      <c r="H17" s="66">
        <f t="shared" si="1"/>
        <v>0</v>
      </c>
      <c r="I17" s="2"/>
    </row>
    <row r="18" spans="1:9" ht="25.5" x14ac:dyDescent="0.25">
      <c r="A18" s="27" t="s">
        <v>13</v>
      </c>
      <c r="B18" s="56" t="s">
        <v>21</v>
      </c>
      <c r="C18" s="65" t="s">
        <v>22</v>
      </c>
      <c r="D18" s="26" t="s">
        <v>9</v>
      </c>
      <c r="E18" s="26" t="s">
        <v>10</v>
      </c>
      <c r="F18" s="36">
        <v>55</v>
      </c>
      <c r="G18" s="66"/>
      <c r="H18" s="66">
        <f t="shared" si="1"/>
        <v>0</v>
      </c>
      <c r="I18" s="2"/>
    </row>
    <row r="19" spans="1:9" ht="25.5" x14ac:dyDescent="0.25">
      <c r="A19" s="27" t="s">
        <v>16</v>
      </c>
      <c r="B19" s="56" t="s">
        <v>23</v>
      </c>
      <c r="C19" s="65" t="s">
        <v>18</v>
      </c>
      <c r="D19" s="26" t="s">
        <v>9</v>
      </c>
      <c r="E19" s="26" t="s">
        <v>10</v>
      </c>
      <c r="F19" s="36">
        <v>17</v>
      </c>
      <c r="G19" s="66"/>
      <c r="H19" s="66">
        <f t="shared" si="1"/>
        <v>0</v>
      </c>
      <c r="I19" s="2"/>
    </row>
    <row r="20" spans="1:9" ht="25.5" customHeight="1" x14ac:dyDescent="0.25">
      <c r="A20" s="27" t="s">
        <v>24</v>
      </c>
      <c r="B20" s="56" t="s">
        <v>25</v>
      </c>
      <c r="C20" s="65" t="s">
        <v>26</v>
      </c>
      <c r="D20" s="26" t="s">
        <v>9</v>
      </c>
      <c r="E20" s="26" t="s">
        <v>10</v>
      </c>
      <c r="F20" s="36">
        <v>13</v>
      </c>
      <c r="G20" s="66"/>
      <c r="H20" s="66">
        <f t="shared" si="1"/>
        <v>0</v>
      </c>
      <c r="I20" s="2"/>
    </row>
    <row r="21" spans="1:9" ht="25.5" customHeight="1" x14ac:dyDescent="0.25">
      <c r="A21" s="74" t="s">
        <v>146</v>
      </c>
      <c r="B21" s="56" t="s">
        <v>207</v>
      </c>
      <c r="C21" s="65" t="s">
        <v>208</v>
      </c>
      <c r="D21" s="26" t="s">
        <v>9</v>
      </c>
      <c r="E21" s="26" t="s">
        <v>209</v>
      </c>
      <c r="F21" s="36">
        <v>12</v>
      </c>
      <c r="G21" s="66"/>
      <c r="H21" s="66">
        <f t="shared" si="1"/>
        <v>0</v>
      </c>
      <c r="I21" s="2"/>
    </row>
    <row r="22" spans="1:9" ht="24.95" customHeight="1" x14ac:dyDescent="0.25">
      <c r="A22" s="10" t="s">
        <v>113</v>
      </c>
      <c r="B22" s="55"/>
      <c r="C22" s="11"/>
      <c r="D22" s="47"/>
      <c r="E22" s="47"/>
      <c r="F22" s="47"/>
      <c r="G22" s="34"/>
      <c r="H22" s="12">
        <f>SUM(H16:H21)</f>
        <v>0</v>
      </c>
      <c r="I22" s="2"/>
    </row>
    <row r="23" spans="1:9" ht="24.95" customHeight="1" x14ac:dyDescent="0.25">
      <c r="A23" s="44"/>
      <c r="G23" s="35"/>
    </row>
    <row r="24" spans="1:9" ht="24.95" customHeight="1" x14ac:dyDescent="0.25">
      <c r="A24" s="10" t="s">
        <v>114</v>
      </c>
      <c r="B24" s="55"/>
      <c r="C24" s="11"/>
      <c r="D24" s="47"/>
      <c r="E24" s="47"/>
      <c r="F24" s="47"/>
      <c r="G24" s="34"/>
      <c r="H24" s="12"/>
      <c r="I24" s="63"/>
    </row>
    <row r="25" spans="1:9" ht="24.95" customHeight="1" x14ac:dyDescent="0.25">
      <c r="A25" s="25" t="s">
        <v>0</v>
      </c>
      <c r="B25" s="56" t="s">
        <v>1</v>
      </c>
      <c r="C25" s="25" t="s">
        <v>2</v>
      </c>
      <c r="D25" s="25" t="s">
        <v>3</v>
      </c>
      <c r="E25" s="25" t="s">
        <v>4</v>
      </c>
      <c r="F25" s="36" t="s">
        <v>5</v>
      </c>
      <c r="G25" s="28" t="s">
        <v>204</v>
      </c>
      <c r="H25" s="28" t="s">
        <v>123</v>
      </c>
      <c r="I25" s="2"/>
    </row>
    <row r="26" spans="1:9" ht="38.25" x14ac:dyDescent="0.25">
      <c r="A26" s="56" t="s">
        <v>138</v>
      </c>
      <c r="B26" s="56" t="s">
        <v>139</v>
      </c>
      <c r="C26" s="65" t="s">
        <v>20</v>
      </c>
      <c r="D26" s="26" t="s">
        <v>9</v>
      </c>
      <c r="E26" s="26" t="s">
        <v>10</v>
      </c>
      <c r="F26" s="36">
        <v>8</v>
      </c>
      <c r="G26" s="67"/>
      <c r="H26" s="66">
        <f t="shared" ref="H26:H31" si="2">G26*F26</f>
        <v>0</v>
      </c>
      <c r="I26" s="2"/>
    </row>
    <row r="27" spans="1:9" ht="25.5" x14ac:dyDescent="0.25">
      <c r="A27" s="56" t="s">
        <v>133</v>
      </c>
      <c r="B27" s="56" t="s">
        <v>140</v>
      </c>
      <c r="C27" s="65" t="s">
        <v>135</v>
      </c>
      <c r="D27" s="26" t="s">
        <v>9</v>
      </c>
      <c r="E27" s="26" t="s">
        <v>136</v>
      </c>
      <c r="F27" s="36">
        <v>8</v>
      </c>
      <c r="G27" s="66"/>
      <c r="H27" s="66">
        <f t="shared" si="2"/>
        <v>0</v>
      </c>
      <c r="I27" s="2"/>
    </row>
    <row r="28" spans="1:9" ht="25.5" x14ac:dyDescent="0.25">
      <c r="A28" s="27" t="s">
        <v>13</v>
      </c>
      <c r="B28" s="56" t="s">
        <v>27</v>
      </c>
      <c r="C28" s="65" t="s">
        <v>28</v>
      </c>
      <c r="D28" s="26" t="s">
        <v>9</v>
      </c>
      <c r="E28" s="26" t="s">
        <v>10</v>
      </c>
      <c r="F28" s="36">
        <v>43</v>
      </c>
      <c r="G28" s="66"/>
      <c r="H28" s="66">
        <f t="shared" si="2"/>
        <v>0</v>
      </c>
      <c r="I28" s="2"/>
    </row>
    <row r="29" spans="1:9" ht="25.5" x14ac:dyDescent="0.25">
      <c r="A29" s="27" t="s">
        <v>16</v>
      </c>
      <c r="B29" s="56" t="s">
        <v>141</v>
      </c>
      <c r="C29" s="65" t="s">
        <v>18</v>
      </c>
      <c r="D29" s="26" t="s">
        <v>9</v>
      </c>
      <c r="E29" s="26" t="s">
        <v>10</v>
      </c>
      <c r="F29" s="36">
        <v>6</v>
      </c>
      <c r="G29" s="66"/>
      <c r="H29" s="66">
        <f t="shared" si="2"/>
        <v>0</v>
      </c>
      <c r="I29" s="2"/>
    </row>
    <row r="30" spans="1:9" ht="25.5" customHeight="1" x14ac:dyDescent="0.25">
      <c r="A30" s="27" t="s">
        <v>143</v>
      </c>
      <c r="B30" s="56" t="s">
        <v>210</v>
      </c>
      <c r="C30" s="65" t="s">
        <v>26</v>
      </c>
      <c r="D30" s="26" t="s">
        <v>9</v>
      </c>
      <c r="E30" s="26" t="s">
        <v>10</v>
      </c>
      <c r="F30" s="36">
        <v>6</v>
      </c>
      <c r="G30" s="66"/>
      <c r="H30" s="66">
        <f t="shared" si="2"/>
        <v>0</v>
      </c>
      <c r="I30" s="2"/>
    </row>
    <row r="31" spans="1:9" ht="25.5" customHeight="1" x14ac:dyDescent="0.25">
      <c r="A31" s="27" t="s">
        <v>146</v>
      </c>
      <c r="B31" s="56" t="s">
        <v>211</v>
      </c>
      <c r="C31" s="65" t="s">
        <v>212</v>
      </c>
      <c r="D31" s="26" t="s">
        <v>9</v>
      </c>
      <c r="E31" s="26" t="s">
        <v>149</v>
      </c>
      <c r="F31" s="36">
        <v>5</v>
      </c>
      <c r="G31" s="66"/>
      <c r="H31" s="66">
        <f t="shared" si="2"/>
        <v>0</v>
      </c>
      <c r="I31" s="2"/>
    </row>
    <row r="32" spans="1:9" ht="24.95" customHeight="1" x14ac:dyDescent="0.25">
      <c r="A32" s="10" t="s">
        <v>115</v>
      </c>
      <c r="B32" s="55"/>
      <c r="C32" s="11"/>
      <c r="D32" s="47"/>
      <c r="E32" s="47"/>
      <c r="F32" s="47"/>
      <c r="G32" s="34"/>
      <c r="H32" s="12">
        <f>SUM(H26:H31)</f>
        <v>0</v>
      </c>
      <c r="I32" s="2"/>
    </row>
    <row r="33" spans="1:27" ht="24.95" customHeight="1" x14ac:dyDescent="0.25">
      <c r="A33" s="44"/>
      <c r="G33" s="35"/>
    </row>
    <row r="34" spans="1:27" ht="24.95" customHeight="1" x14ac:dyDescent="0.25">
      <c r="A34" s="29" t="s">
        <v>129</v>
      </c>
      <c r="B34" s="57"/>
      <c r="C34" s="1"/>
      <c r="D34" s="48"/>
      <c r="E34" s="48"/>
      <c r="F34" s="48"/>
      <c r="G34" s="37"/>
      <c r="H34" s="17"/>
      <c r="I34" s="64"/>
    </row>
    <row r="35" spans="1:27" ht="24.95" customHeight="1" x14ac:dyDescent="0.25">
      <c r="A35" s="30" t="s">
        <v>0</v>
      </c>
      <c r="B35" s="58" t="s">
        <v>1</v>
      </c>
      <c r="C35" s="30" t="s">
        <v>2</v>
      </c>
      <c r="D35" s="30" t="s">
        <v>3</v>
      </c>
      <c r="E35" s="30" t="s">
        <v>4</v>
      </c>
      <c r="F35" s="36" t="s">
        <v>5</v>
      </c>
      <c r="G35" s="28" t="s">
        <v>204</v>
      </c>
      <c r="H35" s="28" t="s">
        <v>123</v>
      </c>
      <c r="I35" s="2"/>
    </row>
    <row r="36" spans="1:27" ht="38.25" x14ac:dyDescent="0.25">
      <c r="A36" s="58" t="s">
        <v>138</v>
      </c>
      <c r="B36" s="58" t="s">
        <v>142</v>
      </c>
      <c r="C36" s="65" t="s">
        <v>20</v>
      </c>
      <c r="D36" s="26" t="s">
        <v>9</v>
      </c>
      <c r="E36" s="26" t="s">
        <v>10</v>
      </c>
      <c r="F36" s="36">
        <v>3</v>
      </c>
      <c r="G36" s="67"/>
      <c r="H36" s="66">
        <f t="shared" ref="H36:H43" si="3">G36*F36</f>
        <v>0</v>
      </c>
      <c r="I36" s="2"/>
    </row>
    <row r="37" spans="1:27" ht="25.5" x14ac:dyDescent="0.25">
      <c r="A37" s="68" t="s">
        <v>11</v>
      </c>
      <c r="B37" s="58" t="s">
        <v>29</v>
      </c>
      <c r="C37" s="69" t="s">
        <v>30</v>
      </c>
      <c r="D37" s="70" t="s">
        <v>9</v>
      </c>
      <c r="E37" s="70" t="s">
        <v>12</v>
      </c>
      <c r="F37" s="36">
        <v>40</v>
      </c>
      <c r="G37" s="71"/>
      <c r="H37" s="66">
        <f t="shared" si="3"/>
        <v>0</v>
      </c>
      <c r="I37" s="2"/>
    </row>
    <row r="38" spans="1:27" ht="25.5" x14ac:dyDescent="0.25">
      <c r="A38" s="68" t="s">
        <v>31</v>
      </c>
      <c r="B38" s="58" t="s">
        <v>32</v>
      </c>
      <c r="C38" s="69" t="s">
        <v>33</v>
      </c>
      <c r="D38" s="70" t="s">
        <v>9</v>
      </c>
      <c r="E38" s="70" t="s">
        <v>10</v>
      </c>
      <c r="F38" s="36">
        <v>30</v>
      </c>
      <c r="G38" s="72"/>
      <c r="H38" s="66">
        <f t="shared" si="3"/>
        <v>0</v>
      </c>
      <c r="I38" s="2"/>
    </row>
    <row r="39" spans="1:27" ht="25.5" x14ac:dyDescent="0.25">
      <c r="A39" s="68" t="s">
        <v>13</v>
      </c>
      <c r="B39" s="58" t="s">
        <v>34</v>
      </c>
      <c r="C39" s="69" t="s">
        <v>28</v>
      </c>
      <c r="D39" s="70" t="s">
        <v>9</v>
      </c>
      <c r="E39" s="70" t="s">
        <v>10</v>
      </c>
      <c r="F39" s="36">
        <v>40</v>
      </c>
      <c r="G39" s="72"/>
      <c r="H39" s="66">
        <f t="shared" si="3"/>
        <v>0</v>
      </c>
      <c r="I39" s="2"/>
    </row>
    <row r="40" spans="1:27" ht="25.5" x14ac:dyDescent="0.25">
      <c r="A40" s="68" t="s">
        <v>16</v>
      </c>
      <c r="B40" s="58" t="s">
        <v>35</v>
      </c>
      <c r="C40" s="69" t="s">
        <v>18</v>
      </c>
      <c r="D40" s="70" t="s">
        <v>9</v>
      </c>
      <c r="E40" s="70" t="s">
        <v>10</v>
      </c>
      <c r="F40" s="36">
        <v>3</v>
      </c>
      <c r="G40" s="72"/>
      <c r="H40" s="66">
        <f t="shared" si="3"/>
        <v>0</v>
      </c>
      <c r="I40" s="2"/>
    </row>
    <row r="41" spans="1:27" ht="25.5" x14ac:dyDescent="0.25">
      <c r="A41" s="68" t="s">
        <v>143</v>
      </c>
      <c r="B41" s="58" t="s">
        <v>144</v>
      </c>
      <c r="C41" s="69" t="s">
        <v>145</v>
      </c>
      <c r="D41" s="70" t="s">
        <v>9</v>
      </c>
      <c r="E41" s="70" t="s">
        <v>10</v>
      </c>
      <c r="F41" s="36">
        <v>3</v>
      </c>
      <c r="G41" s="72"/>
      <c r="H41" s="66">
        <f t="shared" si="3"/>
        <v>0</v>
      </c>
      <c r="I41" s="2"/>
    </row>
    <row r="42" spans="1:27" ht="25.5" x14ac:dyDescent="0.25">
      <c r="A42" s="68" t="s">
        <v>146</v>
      </c>
      <c r="B42" s="58" t="s">
        <v>147</v>
      </c>
      <c r="C42" s="69" t="s">
        <v>148</v>
      </c>
      <c r="D42" s="70" t="s">
        <v>9</v>
      </c>
      <c r="E42" s="70" t="s">
        <v>149</v>
      </c>
      <c r="F42" s="36">
        <v>3</v>
      </c>
      <c r="G42" s="72"/>
      <c r="H42" s="66">
        <f t="shared" si="3"/>
        <v>0</v>
      </c>
      <c r="I42" s="2"/>
    </row>
    <row r="43" spans="1:27" ht="25.5" customHeight="1" x14ac:dyDescent="0.25">
      <c r="A43" s="68" t="s">
        <v>213</v>
      </c>
      <c r="B43" s="58" t="s">
        <v>214</v>
      </c>
      <c r="C43" s="69" t="s">
        <v>215</v>
      </c>
      <c r="D43" s="70" t="s">
        <v>9</v>
      </c>
      <c r="E43" s="70" t="s">
        <v>216</v>
      </c>
      <c r="F43" s="36">
        <v>1</v>
      </c>
      <c r="G43" s="72"/>
      <c r="H43" s="66">
        <f t="shared" si="3"/>
        <v>0</v>
      </c>
      <c r="I43" s="2"/>
    </row>
    <row r="44" spans="1:27" ht="24.95" customHeight="1" x14ac:dyDescent="0.25">
      <c r="A44" s="10" t="s">
        <v>116</v>
      </c>
      <c r="B44" s="55"/>
      <c r="C44" s="11"/>
      <c r="D44" s="47"/>
      <c r="E44" s="47"/>
      <c r="F44" s="47"/>
      <c r="G44" s="34"/>
      <c r="H44" s="12">
        <f>SUM(H36:H43)</f>
        <v>0</v>
      </c>
      <c r="I44" s="2"/>
    </row>
    <row r="45" spans="1:27" ht="24.95" customHeight="1" x14ac:dyDescent="0.25">
      <c r="A45" s="6"/>
      <c r="G45" s="35"/>
    </row>
    <row r="46" spans="1:27" ht="24.95" customHeight="1" x14ac:dyDescent="0.25">
      <c r="A46" s="20" t="s">
        <v>130</v>
      </c>
      <c r="B46" s="55"/>
      <c r="C46" s="11"/>
      <c r="D46" s="47"/>
      <c r="E46" s="47"/>
      <c r="F46" s="47"/>
      <c r="G46" s="34"/>
      <c r="H46" s="12"/>
      <c r="I46" s="63"/>
    </row>
    <row r="47" spans="1:27" ht="24.95" customHeight="1" x14ac:dyDescent="0.25">
      <c r="A47" s="25" t="s">
        <v>0</v>
      </c>
      <c r="B47" s="56" t="s">
        <v>1</v>
      </c>
      <c r="C47" s="25" t="s">
        <v>2</v>
      </c>
      <c r="D47" s="25" t="s">
        <v>3</v>
      </c>
      <c r="E47" s="25" t="s">
        <v>4</v>
      </c>
      <c r="F47" s="36" t="s">
        <v>5</v>
      </c>
      <c r="G47" s="28" t="s">
        <v>204</v>
      </c>
      <c r="H47" s="28" t="s">
        <v>123</v>
      </c>
      <c r="I47" s="2"/>
      <c r="K47" s="3"/>
      <c r="L47" s="3"/>
      <c r="M47" s="3"/>
      <c r="O47" s="3"/>
      <c r="P47" s="3"/>
      <c r="Q47" s="3"/>
      <c r="S47" s="5"/>
      <c r="T47" s="5"/>
      <c r="V47" s="3"/>
      <c r="W47" s="3"/>
      <c r="X47" s="3"/>
      <c r="Y47" s="82"/>
      <c r="Z47" s="82"/>
      <c r="AA47" s="82"/>
    </row>
    <row r="48" spans="1:27" ht="19.5" customHeight="1" x14ac:dyDescent="0.25">
      <c r="A48" s="56" t="s">
        <v>138</v>
      </c>
      <c r="B48" s="56" t="s">
        <v>150</v>
      </c>
      <c r="C48" s="61" t="s">
        <v>151</v>
      </c>
      <c r="D48" s="26" t="s">
        <v>152</v>
      </c>
      <c r="E48" s="26" t="s">
        <v>153</v>
      </c>
      <c r="F48" s="36">
        <v>8</v>
      </c>
      <c r="G48" s="67"/>
      <c r="H48" s="66">
        <f t="shared" ref="H48:H63" si="4">G48*F48</f>
        <v>0</v>
      </c>
      <c r="I48" s="2"/>
      <c r="K48" s="3"/>
      <c r="L48" s="3"/>
      <c r="M48" s="3"/>
      <c r="O48" s="3"/>
      <c r="P48" s="3"/>
      <c r="Q48" s="3"/>
      <c r="S48" s="5"/>
      <c r="T48" s="5"/>
      <c r="V48" s="3"/>
      <c r="W48" s="3"/>
      <c r="X48" s="3"/>
      <c r="Y48" s="39"/>
      <c r="Z48" s="39"/>
      <c r="AA48" s="39"/>
    </row>
    <row r="49" spans="1:27" ht="24.95" customHeight="1" x14ac:dyDescent="0.25">
      <c r="A49" s="56" t="s">
        <v>138</v>
      </c>
      <c r="B49" s="56" t="s">
        <v>154</v>
      </c>
      <c r="C49" s="61" t="s">
        <v>151</v>
      </c>
      <c r="D49" s="26" t="s">
        <v>152</v>
      </c>
      <c r="E49" s="26" t="s">
        <v>153</v>
      </c>
      <c r="F49" s="36">
        <v>8</v>
      </c>
      <c r="G49" s="67"/>
      <c r="H49" s="66">
        <f t="shared" si="4"/>
        <v>0</v>
      </c>
      <c r="I49" s="2"/>
      <c r="K49" s="3"/>
      <c r="L49" s="3"/>
      <c r="M49" s="3"/>
      <c r="O49" s="3"/>
      <c r="P49" s="3"/>
      <c r="Q49" s="3"/>
      <c r="S49" s="5"/>
      <c r="T49" s="5"/>
      <c r="V49" s="3"/>
      <c r="W49" s="3"/>
      <c r="X49" s="3"/>
      <c r="Y49" s="39"/>
      <c r="Z49" s="39"/>
      <c r="AA49" s="39"/>
    </row>
    <row r="50" spans="1:27" ht="24.95" customHeight="1" x14ac:dyDescent="0.25">
      <c r="A50" s="27" t="s">
        <v>11</v>
      </c>
      <c r="B50" s="56" t="s">
        <v>37</v>
      </c>
      <c r="C50" s="65" t="s">
        <v>30</v>
      </c>
      <c r="D50" s="26" t="s">
        <v>9</v>
      </c>
      <c r="E50" s="26" t="s">
        <v>12</v>
      </c>
      <c r="F50" s="36">
        <v>8</v>
      </c>
      <c r="G50" s="71"/>
      <c r="H50" s="66">
        <f t="shared" si="4"/>
        <v>0</v>
      </c>
      <c r="I50" s="4"/>
      <c r="J50" s="4"/>
      <c r="K50" s="4"/>
      <c r="M50" s="4"/>
      <c r="N50" s="4"/>
      <c r="O50" s="4"/>
      <c r="Q50" s="4"/>
      <c r="R50" s="4"/>
      <c r="S50" s="4"/>
      <c r="U50" s="5"/>
      <c r="V50" s="5"/>
      <c r="W50" s="5"/>
      <c r="Y50" s="4"/>
      <c r="Z50" s="4"/>
      <c r="AA50" s="4"/>
    </row>
    <row r="51" spans="1:27" ht="25.5" x14ac:dyDescent="0.25">
      <c r="A51" s="27" t="s">
        <v>31</v>
      </c>
      <c r="B51" s="56" t="s">
        <v>38</v>
      </c>
      <c r="C51" s="65" t="s">
        <v>39</v>
      </c>
      <c r="D51" s="26" t="s">
        <v>9</v>
      </c>
      <c r="E51" s="26" t="s">
        <v>10</v>
      </c>
      <c r="F51" s="36">
        <v>8</v>
      </c>
      <c r="G51" s="66"/>
      <c r="H51" s="66">
        <f t="shared" si="4"/>
        <v>0</v>
      </c>
      <c r="I51" s="4"/>
      <c r="J51" s="4"/>
      <c r="K51" s="4"/>
      <c r="M51" s="4"/>
      <c r="N51" s="4"/>
      <c r="O51" s="4"/>
      <c r="Q51" s="4"/>
      <c r="R51" s="4"/>
      <c r="S51" s="4"/>
      <c r="U51" s="5"/>
      <c r="V51" s="5"/>
      <c r="W51" s="5"/>
      <c r="Y51" s="4"/>
      <c r="Z51" s="4"/>
      <c r="AA51" s="4"/>
    </row>
    <row r="52" spans="1:27" ht="25.5" x14ac:dyDescent="0.25">
      <c r="A52" s="27" t="s">
        <v>13</v>
      </c>
      <c r="B52" s="56" t="s">
        <v>42</v>
      </c>
      <c r="C52" s="65" t="s">
        <v>40</v>
      </c>
      <c r="D52" s="26" t="s">
        <v>41</v>
      </c>
      <c r="E52" s="26" t="s">
        <v>10</v>
      </c>
      <c r="F52" s="36">
        <v>8</v>
      </c>
      <c r="G52" s="66"/>
      <c r="H52" s="66">
        <f t="shared" si="4"/>
        <v>0</v>
      </c>
      <c r="I52" s="4"/>
      <c r="J52" s="4"/>
      <c r="K52" s="4"/>
      <c r="M52" s="4"/>
      <c r="N52" s="4"/>
      <c r="O52" s="4"/>
      <c r="Q52" s="4"/>
      <c r="R52" s="4"/>
      <c r="S52" s="4"/>
      <c r="U52" s="5"/>
      <c r="V52" s="5"/>
      <c r="W52" s="5"/>
      <c r="Y52" s="4"/>
      <c r="Z52" s="4"/>
      <c r="AA52" s="4"/>
    </row>
    <row r="53" spans="1:27" ht="25.5" x14ac:dyDescent="0.25">
      <c r="A53" s="27" t="s">
        <v>13</v>
      </c>
      <c r="B53" s="56" t="s">
        <v>42</v>
      </c>
      <c r="C53" s="65" t="s">
        <v>40</v>
      </c>
      <c r="D53" s="26" t="s">
        <v>41</v>
      </c>
      <c r="E53" s="26" t="s">
        <v>10</v>
      </c>
      <c r="F53" s="36">
        <v>8</v>
      </c>
      <c r="G53" s="66"/>
      <c r="H53" s="66">
        <f t="shared" si="4"/>
        <v>0</v>
      </c>
      <c r="I53" s="4"/>
      <c r="J53" s="4"/>
      <c r="K53" s="4"/>
      <c r="M53" s="4"/>
      <c r="N53" s="4"/>
      <c r="O53" s="4"/>
      <c r="Q53" s="4"/>
      <c r="R53" s="4"/>
      <c r="S53" s="4"/>
      <c r="U53" s="5"/>
      <c r="V53" s="5"/>
      <c r="W53" s="5"/>
      <c r="Y53" s="4"/>
      <c r="Z53" s="4"/>
      <c r="AA53" s="4"/>
    </row>
    <row r="54" spans="1:27" ht="21" customHeight="1" x14ac:dyDescent="0.25">
      <c r="A54" s="27" t="s">
        <v>155</v>
      </c>
      <c r="B54" s="56" t="s">
        <v>156</v>
      </c>
      <c r="C54" s="65" t="s">
        <v>157</v>
      </c>
      <c r="D54" s="26" t="s">
        <v>9</v>
      </c>
      <c r="E54" s="26" t="s">
        <v>153</v>
      </c>
      <c r="F54" s="36">
        <v>8</v>
      </c>
      <c r="G54" s="66"/>
      <c r="H54" s="66">
        <f t="shared" si="4"/>
        <v>0</v>
      </c>
      <c r="I54" s="4"/>
      <c r="J54" s="4"/>
      <c r="K54" s="4"/>
      <c r="M54" s="4"/>
      <c r="N54" s="4"/>
      <c r="O54" s="4"/>
      <c r="Q54" s="4"/>
      <c r="R54" s="4"/>
      <c r="S54" s="4"/>
      <c r="U54" s="5"/>
      <c r="V54" s="5"/>
      <c r="W54" s="5"/>
      <c r="Y54" s="4"/>
      <c r="Z54" s="4"/>
      <c r="AA54" s="4"/>
    </row>
    <row r="55" spans="1:27" ht="25.5" customHeight="1" x14ac:dyDescent="0.25">
      <c r="A55" s="27" t="s">
        <v>44</v>
      </c>
      <c r="B55" s="56" t="s">
        <v>217</v>
      </c>
      <c r="C55" s="65" t="s">
        <v>218</v>
      </c>
      <c r="D55" s="26" t="s">
        <v>166</v>
      </c>
      <c r="E55" s="26" t="s">
        <v>185</v>
      </c>
      <c r="F55" s="36">
        <v>8</v>
      </c>
      <c r="G55" s="66"/>
      <c r="H55" s="66">
        <f t="shared" si="4"/>
        <v>0</v>
      </c>
      <c r="I55" s="4"/>
      <c r="J55" s="4"/>
      <c r="K55" s="4"/>
      <c r="M55" s="4"/>
      <c r="N55" s="4"/>
      <c r="O55" s="4"/>
      <c r="Q55" s="4"/>
      <c r="R55" s="4"/>
      <c r="S55" s="4"/>
      <c r="U55" s="5"/>
      <c r="V55" s="5"/>
      <c r="W55" s="5"/>
      <c r="Y55" s="4"/>
      <c r="Z55" s="4"/>
      <c r="AA55" s="4"/>
    </row>
    <row r="56" spans="1:27" ht="25.5" x14ac:dyDescent="0.25">
      <c r="A56" s="27" t="s">
        <v>44</v>
      </c>
      <c r="B56" s="56" t="s">
        <v>46</v>
      </c>
      <c r="C56" s="65" t="s">
        <v>47</v>
      </c>
      <c r="D56" s="26"/>
      <c r="E56" s="26" t="s">
        <v>48</v>
      </c>
      <c r="F56" s="36">
        <v>10</v>
      </c>
      <c r="G56" s="71"/>
      <c r="H56" s="66">
        <f t="shared" si="4"/>
        <v>0</v>
      </c>
      <c r="I56" s="2"/>
      <c r="J56" s="4"/>
      <c r="K56" s="4"/>
      <c r="L56" s="4"/>
      <c r="N56" s="4"/>
      <c r="O56" s="4"/>
      <c r="P56" s="4"/>
      <c r="R56" s="5"/>
      <c r="S56" s="5"/>
      <c r="T56" s="5"/>
      <c r="U56" s="5"/>
      <c r="W56" s="5"/>
      <c r="X56" s="5"/>
      <c r="Y56" s="5"/>
      <c r="Z56" s="82"/>
      <c r="AA56" s="82"/>
    </row>
    <row r="57" spans="1:27" ht="25.5" x14ac:dyDescent="0.25">
      <c r="A57" s="27" t="s">
        <v>49</v>
      </c>
      <c r="B57" s="56" t="s">
        <v>50</v>
      </c>
      <c r="C57" s="65" t="s">
        <v>51</v>
      </c>
      <c r="D57" s="26" t="s">
        <v>9</v>
      </c>
      <c r="E57" s="26" t="s">
        <v>36</v>
      </c>
      <c r="F57" s="36">
        <v>8</v>
      </c>
      <c r="G57" s="71"/>
      <c r="H57" s="66">
        <f t="shared" si="4"/>
        <v>0</v>
      </c>
      <c r="I57" s="4"/>
      <c r="J57" s="4"/>
      <c r="L57" s="4"/>
      <c r="M57" s="4"/>
      <c r="N57" s="4"/>
      <c r="P57" s="4"/>
      <c r="Q57" s="4"/>
      <c r="R57" s="4"/>
      <c r="T57" s="5"/>
      <c r="U57" s="5"/>
      <c r="V57" s="5"/>
      <c r="X57" s="5"/>
      <c r="Y57" s="5"/>
      <c r="Z57" s="5"/>
      <c r="AA57" s="8"/>
    </row>
    <row r="58" spans="1:27" ht="25.5" x14ac:dyDescent="0.25">
      <c r="A58" s="27" t="s">
        <v>143</v>
      </c>
      <c r="B58" s="56" t="s">
        <v>158</v>
      </c>
      <c r="C58" s="65" t="s">
        <v>159</v>
      </c>
      <c r="D58" s="26" t="s">
        <v>9</v>
      </c>
      <c r="E58" s="26" t="s">
        <v>10</v>
      </c>
      <c r="F58" s="36">
        <v>8</v>
      </c>
      <c r="G58" s="71"/>
      <c r="H58" s="66">
        <f t="shared" si="4"/>
        <v>0</v>
      </c>
      <c r="I58" s="4"/>
      <c r="J58" s="4"/>
      <c r="L58" s="4"/>
      <c r="M58" s="4"/>
      <c r="N58" s="4"/>
      <c r="P58" s="4"/>
      <c r="Q58" s="4"/>
      <c r="R58" s="4"/>
      <c r="T58" s="5"/>
      <c r="U58" s="5"/>
      <c r="V58" s="5"/>
      <c r="X58" s="5"/>
      <c r="Y58" s="5"/>
      <c r="Z58" s="5"/>
      <c r="AA58" s="39"/>
    </row>
    <row r="59" spans="1:27" ht="25.5" x14ac:dyDescent="0.25">
      <c r="A59" s="27" t="s">
        <v>160</v>
      </c>
      <c r="B59" s="56" t="s">
        <v>162</v>
      </c>
      <c r="C59" s="65" t="s">
        <v>161</v>
      </c>
      <c r="D59" s="26" t="s">
        <v>9</v>
      </c>
      <c r="E59" s="26" t="s">
        <v>153</v>
      </c>
      <c r="F59" s="36">
        <v>8</v>
      </c>
      <c r="G59" s="71"/>
      <c r="H59" s="66">
        <f t="shared" si="4"/>
        <v>0</v>
      </c>
      <c r="I59" s="4"/>
      <c r="J59" s="4"/>
      <c r="L59" s="4"/>
      <c r="M59" s="4"/>
      <c r="N59" s="4"/>
      <c r="P59" s="4"/>
      <c r="Q59" s="4"/>
      <c r="R59" s="4"/>
      <c r="T59" s="5"/>
      <c r="U59" s="5"/>
      <c r="V59" s="5"/>
      <c r="X59" s="5"/>
      <c r="Y59" s="5"/>
      <c r="Z59" s="5"/>
      <c r="AA59" s="39"/>
    </row>
    <row r="60" spans="1:27" ht="63.75" x14ac:dyDescent="0.25">
      <c r="A60" s="27" t="s">
        <v>55</v>
      </c>
      <c r="B60" s="56" t="s">
        <v>56</v>
      </c>
      <c r="C60" s="65" t="s">
        <v>57</v>
      </c>
      <c r="D60" s="26" t="s">
        <v>9</v>
      </c>
      <c r="E60" s="26" t="s">
        <v>36</v>
      </c>
      <c r="F60" s="36">
        <v>8</v>
      </c>
      <c r="G60" s="71"/>
      <c r="H60" s="66">
        <f t="shared" si="4"/>
        <v>0</v>
      </c>
      <c r="I60" s="4"/>
      <c r="J60" s="4"/>
      <c r="L60" s="4"/>
      <c r="M60" s="4"/>
      <c r="N60" s="4"/>
      <c r="P60" s="4"/>
      <c r="Q60" s="4"/>
      <c r="R60" s="4"/>
      <c r="T60" s="5"/>
      <c r="U60" s="5"/>
      <c r="V60" s="5"/>
      <c r="X60" s="5"/>
      <c r="Y60" s="5"/>
      <c r="Z60" s="5"/>
      <c r="AA60" s="8"/>
    </row>
    <row r="61" spans="1:27" ht="24.95" customHeight="1" x14ac:dyDescent="0.25">
      <c r="A61" s="27" t="s">
        <v>163</v>
      </c>
      <c r="B61" s="56" t="s">
        <v>233</v>
      </c>
      <c r="C61" s="65" t="s">
        <v>232</v>
      </c>
      <c r="D61" s="26" t="s">
        <v>9</v>
      </c>
      <c r="E61" s="26" t="s">
        <v>36</v>
      </c>
      <c r="F61" s="36">
        <v>44</v>
      </c>
      <c r="G61" s="71"/>
      <c r="H61" s="66">
        <f t="shared" si="4"/>
        <v>0</v>
      </c>
      <c r="I61" s="4"/>
      <c r="J61" s="4"/>
      <c r="L61" s="4"/>
      <c r="M61" s="4"/>
      <c r="N61" s="4"/>
      <c r="P61" s="4"/>
      <c r="Q61" s="4"/>
      <c r="R61" s="4"/>
      <c r="T61" s="5"/>
      <c r="U61" s="5"/>
      <c r="V61" s="5"/>
      <c r="X61" s="5"/>
      <c r="Y61" s="5"/>
      <c r="Z61" s="5"/>
      <c r="AA61" s="39"/>
    </row>
    <row r="62" spans="1:27" ht="24.95" customHeight="1" x14ac:dyDescent="0.25">
      <c r="A62" s="68" t="s">
        <v>146</v>
      </c>
      <c r="B62" s="56" t="s">
        <v>164</v>
      </c>
      <c r="C62" s="65" t="s">
        <v>165</v>
      </c>
      <c r="D62" s="26" t="s">
        <v>9</v>
      </c>
      <c r="E62" s="26" t="s">
        <v>149</v>
      </c>
      <c r="F62" s="36">
        <v>5</v>
      </c>
      <c r="G62" s="71"/>
      <c r="H62" s="66">
        <f t="shared" si="4"/>
        <v>0</v>
      </c>
      <c r="I62" s="4"/>
      <c r="J62" s="4"/>
      <c r="L62" s="4"/>
      <c r="M62" s="4"/>
      <c r="N62" s="4"/>
      <c r="P62" s="4"/>
      <c r="Q62" s="4"/>
      <c r="R62" s="4"/>
      <c r="T62" s="5"/>
      <c r="U62" s="5"/>
      <c r="V62" s="5"/>
      <c r="X62" s="5"/>
      <c r="Y62" s="5"/>
      <c r="Z62" s="5"/>
      <c r="AA62" s="39"/>
    </row>
    <row r="63" spans="1:27" ht="24.95" customHeight="1" x14ac:dyDescent="0.25">
      <c r="A63" s="76" t="s">
        <v>229</v>
      </c>
      <c r="B63" s="77" t="s">
        <v>226</v>
      </c>
      <c r="C63" s="78" t="s">
        <v>224</v>
      </c>
      <c r="D63" s="79" t="s">
        <v>166</v>
      </c>
      <c r="E63" s="79" t="s">
        <v>223</v>
      </c>
      <c r="F63" s="81">
        <v>2</v>
      </c>
      <c r="G63" s="80"/>
      <c r="H63" s="80">
        <f t="shared" si="4"/>
        <v>0</v>
      </c>
      <c r="I63" s="4"/>
      <c r="J63" s="4"/>
      <c r="L63" s="4"/>
      <c r="M63" s="4"/>
      <c r="N63" s="4"/>
      <c r="P63" s="4"/>
      <c r="Q63" s="4"/>
      <c r="R63" s="4"/>
      <c r="T63" s="5"/>
      <c r="U63" s="5"/>
      <c r="V63" s="5"/>
      <c r="X63" s="5"/>
      <c r="Y63" s="5"/>
      <c r="Z63" s="5"/>
      <c r="AA63" s="73"/>
    </row>
    <row r="64" spans="1:27" ht="24.95" customHeight="1" x14ac:dyDescent="0.25">
      <c r="A64" s="10" t="s">
        <v>117</v>
      </c>
      <c r="B64" s="55"/>
      <c r="C64" s="11"/>
      <c r="D64" s="47"/>
      <c r="E64" s="47"/>
      <c r="F64" s="47"/>
      <c r="G64" s="34"/>
      <c r="H64" s="12">
        <f>SUM(H48:H62)</f>
        <v>0</v>
      </c>
      <c r="I64" s="2"/>
    </row>
    <row r="65" spans="1:28" ht="24.95" customHeight="1" x14ac:dyDescent="0.25">
      <c r="A65" s="8"/>
      <c r="B65" s="59"/>
      <c r="C65" s="8"/>
      <c r="D65" s="49"/>
      <c r="E65" s="49"/>
      <c r="F65" s="49"/>
      <c r="G65" s="35"/>
      <c r="H65" s="15"/>
      <c r="I65" s="15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 ht="24.95" customHeight="1" x14ac:dyDescent="0.25">
      <c r="A66" s="21" t="s">
        <v>131</v>
      </c>
      <c r="B66" s="60"/>
      <c r="C66" s="18"/>
      <c r="D66" s="50"/>
      <c r="E66" s="50"/>
      <c r="F66" s="50"/>
      <c r="G66" s="38"/>
      <c r="H66" s="19"/>
      <c r="I66" s="64"/>
    </row>
    <row r="67" spans="1:28" ht="24.95" customHeight="1" x14ac:dyDescent="0.25">
      <c r="A67" s="26" t="s">
        <v>0</v>
      </c>
      <c r="B67" s="61" t="s">
        <v>1</v>
      </c>
      <c r="C67" s="25" t="s">
        <v>2</v>
      </c>
      <c r="D67" s="25" t="s">
        <v>3</v>
      </c>
      <c r="E67" s="25" t="s">
        <v>4</v>
      </c>
      <c r="F67" s="36" t="s">
        <v>5</v>
      </c>
      <c r="G67" s="28" t="s">
        <v>204</v>
      </c>
      <c r="H67" s="28" t="s">
        <v>123</v>
      </c>
      <c r="I67" s="2"/>
      <c r="J67" s="3"/>
      <c r="M67" s="5"/>
      <c r="N67" s="5"/>
      <c r="P67" s="3"/>
    </row>
    <row r="68" spans="1:28" ht="76.5" x14ac:dyDescent="0.25">
      <c r="A68" s="27" t="s">
        <v>6</v>
      </c>
      <c r="B68" s="56" t="s">
        <v>59</v>
      </c>
      <c r="C68" s="65" t="s">
        <v>60</v>
      </c>
      <c r="D68" s="26" t="s">
        <v>9</v>
      </c>
      <c r="E68" s="26" t="s">
        <v>36</v>
      </c>
      <c r="F68" s="36">
        <v>3</v>
      </c>
      <c r="G68" s="66"/>
      <c r="H68" s="66">
        <f t="shared" ref="H68:H83" si="5">G68*F68</f>
        <v>0</v>
      </c>
      <c r="I68" s="2"/>
      <c r="J68" s="4"/>
      <c r="M68" s="5"/>
      <c r="N68" s="5"/>
      <c r="P68" s="4"/>
    </row>
    <row r="69" spans="1:28" ht="76.5" x14ac:dyDescent="0.25">
      <c r="A69" s="27" t="s">
        <v>6</v>
      </c>
      <c r="B69" s="56" t="s">
        <v>61</v>
      </c>
      <c r="C69" s="65" t="s">
        <v>60</v>
      </c>
      <c r="D69" s="26" t="s">
        <v>9</v>
      </c>
      <c r="E69" s="26" t="s">
        <v>36</v>
      </c>
      <c r="F69" s="36">
        <v>3</v>
      </c>
      <c r="G69" s="66"/>
      <c r="H69" s="66">
        <f t="shared" si="5"/>
        <v>0</v>
      </c>
      <c r="I69" s="2"/>
      <c r="J69" s="4"/>
      <c r="M69" s="5"/>
      <c r="N69" s="5"/>
      <c r="P69" s="4"/>
    </row>
    <row r="70" spans="1:28" ht="24.95" customHeight="1" x14ac:dyDescent="0.25">
      <c r="A70" s="27" t="s">
        <v>11</v>
      </c>
      <c r="B70" s="56" t="s">
        <v>62</v>
      </c>
      <c r="C70" s="65" t="s">
        <v>30</v>
      </c>
      <c r="D70" s="26" t="s">
        <v>9</v>
      </c>
      <c r="E70" s="26" t="s">
        <v>12</v>
      </c>
      <c r="F70" s="36">
        <v>44</v>
      </c>
      <c r="G70" s="71"/>
      <c r="H70" s="66">
        <f t="shared" si="5"/>
        <v>0</v>
      </c>
      <c r="I70" s="2"/>
      <c r="J70" s="4"/>
      <c r="M70" s="5"/>
      <c r="N70" s="5"/>
      <c r="P70" s="4"/>
    </row>
    <row r="71" spans="1:28" ht="25.5" x14ac:dyDescent="0.25">
      <c r="A71" s="27" t="s">
        <v>31</v>
      </c>
      <c r="B71" s="56" t="s">
        <v>63</v>
      </c>
      <c r="C71" s="65" t="s">
        <v>39</v>
      </c>
      <c r="D71" s="26" t="s">
        <v>9</v>
      </c>
      <c r="E71" s="26" t="s">
        <v>10</v>
      </c>
      <c r="F71" s="36">
        <v>30</v>
      </c>
      <c r="G71" s="66"/>
      <c r="H71" s="66">
        <f t="shared" si="5"/>
        <v>0</v>
      </c>
      <c r="I71" s="2"/>
      <c r="J71" s="4"/>
      <c r="M71" s="5"/>
      <c r="N71" s="5"/>
      <c r="P71" s="4"/>
    </row>
    <row r="72" spans="1:28" ht="38.25" x14ac:dyDescent="0.25">
      <c r="A72" s="27" t="s">
        <v>13</v>
      </c>
      <c r="B72" s="56" t="s">
        <v>64</v>
      </c>
      <c r="C72" s="65" t="s">
        <v>65</v>
      </c>
      <c r="D72" s="26" t="s">
        <v>41</v>
      </c>
      <c r="E72" s="26" t="s">
        <v>10</v>
      </c>
      <c r="F72" s="36">
        <v>3</v>
      </c>
      <c r="G72" s="66"/>
      <c r="H72" s="66">
        <f t="shared" si="5"/>
        <v>0</v>
      </c>
      <c r="I72" s="2"/>
      <c r="J72" s="4"/>
      <c r="M72" s="5"/>
      <c r="N72" s="5"/>
      <c r="P72" s="4"/>
    </row>
    <row r="73" spans="1:28" ht="38.25" x14ac:dyDescent="0.25">
      <c r="A73" s="27" t="s">
        <v>13</v>
      </c>
      <c r="B73" s="56" t="s">
        <v>64</v>
      </c>
      <c r="C73" s="65" t="s">
        <v>65</v>
      </c>
      <c r="D73" s="26" t="s">
        <v>41</v>
      </c>
      <c r="E73" s="26" t="s">
        <v>10</v>
      </c>
      <c r="F73" s="36">
        <v>3</v>
      </c>
      <c r="G73" s="66"/>
      <c r="H73" s="66">
        <f t="shared" si="5"/>
        <v>0</v>
      </c>
      <c r="I73" s="2"/>
      <c r="J73" s="4"/>
      <c r="M73" s="5"/>
      <c r="N73" s="5"/>
      <c r="P73" s="4"/>
    </row>
    <row r="74" spans="1:28" ht="38.25" x14ac:dyDescent="0.25">
      <c r="A74" s="27" t="s">
        <v>43</v>
      </c>
      <c r="B74" s="56" t="s">
        <v>66</v>
      </c>
      <c r="C74" s="65" t="s">
        <v>67</v>
      </c>
      <c r="D74" s="26" t="s">
        <v>9</v>
      </c>
      <c r="E74" s="26" t="s">
        <v>36</v>
      </c>
      <c r="F74" s="36">
        <v>3</v>
      </c>
      <c r="G74" s="66"/>
      <c r="H74" s="66">
        <f t="shared" si="5"/>
        <v>0</v>
      </c>
      <c r="I74" s="2"/>
      <c r="J74" s="4"/>
      <c r="M74" s="5"/>
      <c r="N74" s="5"/>
      <c r="P74" s="4"/>
    </row>
    <row r="75" spans="1:28" ht="38.25" x14ac:dyDescent="0.25">
      <c r="A75" s="27" t="s">
        <v>44</v>
      </c>
      <c r="B75" s="56" t="s">
        <v>68</v>
      </c>
      <c r="C75" s="65" t="s">
        <v>69</v>
      </c>
      <c r="D75" s="26" t="s">
        <v>9</v>
      </c>
      <c r="E75" s="26" t="s">
        <v>118</v>
      </c>
      <c r="F75" s="36">
        <v>3</v>
      </c>
      <c r="G75" s="66"/>
      <c r="H75" s="66">
        <f t="shared" si="5"/>
        <v>0</v>
      </c>
      <c r="I75" s="4"/>
      <c r="K75" s="4"/>
      <c r="L75" s="4"/>
      <c r="M75" s="5"/>
      <c r="O75" s="4"/>
      <c r="P75" s="8"/>
    </row>
    <row r="76" spans="1:28" ht="24.95" customHeight="1" x14ac:dyDescent="0.25">
      <c r="A76" s="27" t="s">
        <v>49</v>
      </c>
      <c r="B76" s="56" t="s">
        <v>70</v>
      </c>
      <c r="C76" s="65" t="s">
        <v>71</v>
      </c>
      <c r="D76" s="26" t="s">
        <v>9</v>
      </c>
      <c r="E76" s="26" t="s">
        <v>119</v>
      </c>
      <c r="F76" s="36">
        <v>3</v>
      </c>
      <c r="G76" s="66"/>
      <c r="H76" s="66">
        <f t="shared" si="5"/>
        <v>0</v>
      </c>
      <c r="I76" s="4"/>
      <c r="K76" s="4"/>
      <c r="L76" s="4"/>
      <c r="M76" s="5"/>
      <c r="O76" s="4"/>
      <c r="P76" s="8"/>
    </row>
    <row r="77" spans="1:28" ht="24.95" customHeight="1" x14ac:dyDescent="0.25">
      <c r="A77" s="27" t="s">
        <v>24</v>
      </c>
      <c r="B77" s="56" t="s">
        <v>72</v>
      </c>
      <c r="C77" s="65" t="s">
        <v>73</v>
      </c>
      <c r="D77" s="26" t="s">
        <v>52</v>
      </c>
      <c r="E77" s="26" t="s">
        <v>118</v>
      </c>
      <c r="F77" s="36">
        <v>3</v>
      </c>
      <c r="G77" s="66"/>
      <c r="H77" s="66">
        <f t="shared" si="5"/>
        <v>0</v>
      </c>
      <c r="I77" s="4"/>
      <c r="K77" s="4"/>
      <c r="L77" s="4"/>
      <c r="M77" s="5"/>
      <c r="O77" s="4"/>
      <c r="P77" s="8"/>
    </row>
    <row r="78" spans="1:28" ht="24.95" customHeight="1" x14ac:dyDescent="0.25">
      <c r="A78" s="27" t="s">
        <v>53</v>
      </c>
      <c r="B78" s="56" t="s">
        <v>74</v>
      </c>
      <c r="C78" s="65" t="s">
        <v>75</v>
      </c>
      <c r="D78" s="26" t="s">
        <v>9</v>
      </c>
      <c r="E78" s="26" t="s">
        <v>120</v>
      </c>
      <c r="F78" s="36">
        <v>3</v>
      </c>
      <c r="G78" s="66"/>
      <c r="H78" s="66">
        <f t="shared" si="5"/>
        <v>0</v>
      </c>
      <c r="I78" s="4"/>
      <c r="K78" s="4"/>
      <c r="L78" s="4"/>
      <c r="M78" s="5"/>
      <c r="O78" s="4"/>
      <c r="P78" s="8"/>
    </row>
    <row r="79" spans="1:28" ht="51" x14ac:dyDescent="0.25">
      <c r="A79" s="27" t="s">
        <v>55</v>
      </c>
      <c r="B79" s="56" t="s">
        <v>76</v>
      </c>
      <c r="C79" s="65" t="s">
        <v>77</v>
      </c>
      <c r="D79" s="26" t="s">
        <v>9</v>
      </c>
      <c r="E79" s="26" t="s">
        <v>119</v>
      </c>
      <c r="F79" s="36">
        <v>3</v>
      </c>
      <c r="G79" s="66"/>
      <c r="H79" s="66">
        <f t="shared" si="5"/>
        <v>0</v>
      </c>
      <c r="I79" s="4"/>
      <c r="K79" s="4"/>
      <c r="L79" s="4"/>
      <c r="M79" s="5"/>
      <c r="O79" s="4"/>
      <c r="P79" s="8"/>
    </row>
    <row r="80" spans="1:28" ht="63.75" x14ac:dyDescent="0.25">
      <c r="A80" s="27" t="s">
        <v>58</v>
      </c>
      <c r="B80" s="56" t="s">
        <v>234</v>
      </c>
      <c r="C80" s="65" t="s">
        <v>232</v>
      </c>
      <c r="D80" s="26" t="s">
        <v>9</v>
      </c>
      <c r="E80" s="26" t="s">
        <v>119</v>
      </c>
      <c r="F80" s="36">
        <v>42</v>
      </c>
      <c r="G80" s="66"/>
      <c r="H80" s="66">
        <f t="shared" si="5"/>
        <v>0</v>
      </c>
      <c r="I80" s="4"/>
      <c r="K80" s="4"/>
      <c r="L80" s="4"/>
      <c r="M80" s="5"/>
      <c r="O80" s="4"/>
      <c r="P80" s="8"/>
    </row>
    <row r="81" spans="1:16" ht="25.5" customHeight="1" x14ac:dyDescent="0.25">
      <c r="A81" s="27" t="s">
        <v>146</v>
      </c>
      <c r="B81" s="56" t="s">
        <v>219</v>
      </c>
      <c r="C81" s="65" t="s">
        <v>220</v>
      </c>
      <c r="D81" s="26" t="s">
        <v>166</v>
      </c>
      <c r="E81" s="26" t="s">
        <v>149</v>
      </c>
      <c r="F81" s="36">
        <v>10</v>
      </c>
      <c r="G81" s="66"/>
      <c r="H81" s="66">
        <f t="shared" si="5"/>
        <v>0</v>
      </c>
      <c r="I81" s="4"/>
      <c r="K81" s="4"/>
      <c r="L81" s="4"/>
      <c r="M81" s="5"/>
      <c r="O81" s="4"/>
      <c r="P81" s="73"/>
    </row>
    <row r="82" spans="1:16" ht="25.5" customHeight="1" x14ac:dyDescent="0.25">
      <c r="A82" s="27" t="s">
        <v>213</v>
      </c>
      <c r="B82" s="56" t="s">
        <v>214</v>
      </c>
      <c r="C82" s="65"/>
      <c r="D82" s="26" t="s">
        <v>166</v>
      </c>
      <c r="E82" s="26" t="s">
        <v>216</v>
      </c>
      <c r="F82" s="36">
        <v>1</v>
      </c>
      <c r="G82" s="66"/>
      <c r="H82" s="66">
        <f t="shared" si="5"/>
        <v>0</v>
      </c>
      <c r="I82" s="4"/>
      <c r="K82" s="4"/>
      <c r="L82" s="4"/>
      <c r="M82" s="5"/>
      <c r="O82" s="4"/>
      <c r="P82" s="73"/>
    </row>
    <row r="83" spans="1:16" ht="25.5" customHeight="1" x14ac:dyDescent="0.25">
      <c r="A83" s="76" t="s">
        <v>229</v>
      </c>
      <c r="B83" s="77" t="s">
        <v>225</v>
      </c>
      <c r="C83" s="78" t="s">
        <v>224</v>
      </c>
      <c r="D83" s="79" t="s">
        <v>166</v>
      </c>
      <c r="E83" s="79" t="s">
        <v>223</v>
      </c>
      <c r="F83" s="81">
        <v>2</v>
      </c>
      <c r="G83" s="80"/>
      <c r="H83" s="80">
        <f t="shared" si="5"/>
        <v>0</v>
      </c>
      <c r="I83" s="4"/>
      <c r="K83" s="4"/>
      <c r="L83" s="4"/>
      <c r="M83" s="5"/>
      <c r="O83" s="4"/>
      <c r="P83" s="73"/>
    </row>
    <row r="84" spans="1:16" ht="24.95" customHeight="1" x14ac:dyDescent="0.25">
      <c r="A84" s="10" t="s">
        <v>121</v>
      </c>
      <c r="B84" s="55"/>
      <c r="C84" s="11"/>
      <c r="D84" s="47"/>
      <c r="E84" s="47"/>
      <c r="F84" s="47"/>
      <c r="G84" s="34"/>
      <c r="H84" s="12">
        <f>SUM(H68:H83)</f>
        <v>0</v>
      </c>
      <c r="I84" s="2"/>
    </row>
    <row r="85" spans="1:16" ht="24.95" customHeight="1" x14ac:dyDescent="0.25">
      <c r="A85" s="6"/>
      <c r="G85" s="35"/>
    </row>
    <row r="86" spans="1:16" ht="24.95" customHeight="1" x14ac:dyDescent="0.25">
      <c r="A86" s="10" t="s">
        <v>132</v>
      </c>
      <c r="B86" s="60"/>
      <c r="C86" s="18"/>
      <c r="D86" s="50"/>
      <c r="E86" s="50"/>
      <c r="F86" s="50"/>
      <c r="G86" s="38"/>
      <c r="H86" s="19"/>
      <c r="I86" s="64"/>
    </row>
    <row r="87" spans="1:16" ht="24.95" customHeight="1" x14ac:dyDescent="0.25">
      <c r="A87" s="26" t="s">
        <v>0</v>
      </c>
      <c r="B87" s="61" t="s">
        <v>1</v>
      </c>
      <c r="C87" s="25" t="s">
        <v>2</v>
      </c>
      <c r="D87" s="25" t="s">
        <v>3</v>
      </c>
      <c r="E87" s="25" t="s">
        <v>4</v>
      </c>
      <c r="F87" s="36" t="s">
        <v>5</v>
      </c>
      <c r="G87" s="28" t="s">
        <v>204</v>
      </c>
      <c r="H87" s="28" t="s">
        <v>123</v>
      </c>
      <c r="I87" s="2"/>
      <c r="J87" s="3"/>
      <c r="L87" s="3"/>
      <c r="N87" s="5"/>
      <c r="P87" s="9"/>
    </row>
    <row r="88" spans="1:16" ht="24.95" customHeight="1" x14ac:dyDescent="0.25">
      <c r="A88" s="27" t="s">
        <v>6</v>
      </c>
      <c r="B88" s="56" t="s">
        <v>78</v>
      </c>
      <c r="C88" s="65" t="s">
        <v>79</v>
      </c>
      <c r="D88" s="26" t="s">
        <v>9</v>
      </c>
      <c r="E88" s="26" t="s">
        <v>80</v>
      </c>
      <c r="F88" s="36">
        <v>5</v>
      </c>
      <c r="G88" s="71"/>
      <c r="H88" s="66">
        <f t="shared" ref="H88:H103" si="6">G88*F88</f>
        <v>0</v>
      </c>
      <c r="I88" s="2"/>
      <c r="J88" s="4"/>
      <c r="L88" s="4"/>
      <c r="N88" s="5"/>
      <c r="P88" s="9"/>
    </row>
    <row r="89" spans="1:16" ht="25.5" x14ac:dyDescent="0.25">
      <c r="A89" s="27" t="s">
        <v>6</v>
      </c>
      <c r="B89" s="56" t="s">
        <v>81</v>
      </c>
      <c r="C89" s="65" t="s">
        <v>82</v>
      </c>
      <c r="D89" s="26" t="s">
        <v>9</v>
      </c>
      <c r="E89" s="26" t="s">
        <v>10</v>
      </c>
      <c r="F89" s="36">
        <v>5</v>
      </c>
      <c r="G89" s="71"/>
      <c r="H89" s="66">
        <f t="shared" si="6"/>
        <v>0</v>
      </c>
      <c r="I89" s="2"/>
      <c r="J89" s="4"/>
      <c r="L89" s="4"/>
      <c r="N89" s="5"/>
      <c r="P89" s="9"/>
    </row>
    <row r="90" spans="1:16" ht="24.95" customHeight="1" x14ac:dyDescent="0.25">
      <c r="A90" s="27" t="s">
        <v>11</v>
      </c>
      <c r="B90" s="56" t="s">
        <v>83</v>
      </c>
      <c r="C90" s="65" t="s">
        <v>30</v>
      </c>
      <c r="D90" s="26" t="s">
        <v>9</v>
      </c>
      <c r="E90" s="26" t="s">
        <v>12</v>
      </c>
      <c r="F90" s="36">
        <v>41</v>
      </c>
      <c r="G90" s="71"/>
      <c r="H90" s="66">
        <f t="shared" si="6"/>
        <v>0</v>
      </c>
      <c r="I90" s="2"/>
      <c r="J90" s="4"/>
      <c r="L90" s="4"/>
      <c r="N90" s="5"/>
      <c r="P90" s="9"/>
    </row>
    <row r="91" spans="1:16" ht="38.25" x14ac:dyDescent="0.25">
      <c r="A91" s="27" t="s">
        <v>31</v>
      </c>
      <c r="B91" s="56" t="s">
        <v>84</v>
      </c>
      <c r="C91" s="65" t="s">
        <v>126</v>
      </c>
      <c r="D91" s="26" t="s">
        <v>9</v>
      </c>
      <c r="E91" s="26" t="s">
        <v>36</v>
      </c>
      <c r="F91" s="36">
        <v>30</v>
      </c>
      <c r="G91" s="71"/>
      <c r="H91" s="66">
        <f t="shared" si="6"/>
        <v>0</v>
      </c>
      <c r="I91" s="2"/>
      <c r="J91" s="4"/>
      <c r="L91" s="4"/>
      <c r="N91" s="5"/>
      <c r="P91" s="9"/>
    </row>
    <row r="92" spans="1:16" ht="38.25" x14ac:dyDescent="0.25">
      <c r="A92" s="27" t="s">
        <v>13</v>
      </c>
      <c r="B92" s="56" t="s">
        <v>85</v>
      </c>
      <c r="C92" s="65" t="s">
        <v>86</v>
      </c>
      <c r="D92" s="26" t="s">
        <v>41</v>
      </c>
      <c r="E92" s="26" t="s">
        <v>10</v>
      </c>
      <c r="F92" s="36">
        <v>3</v>
      </c>
      <c r="G92" s="71"/>
      <c r="H92" s="66">
        <f t="shared" si="6"/>
        <v>0</v>
      </c>
      <c r="I92" s="2"/>
      <c r="J92" s="4"/>
      <c r="L92" s="4"/>
      <c r="N92" s="5"/>
      <c r="P92" s="9"/>
    </row>
    <row r="93" spans="1:16" ht="38.25" x14ac:dyDescent="0.25">
      <c r="A93" s="27" t="s">
        <v>13</v>
      </c>
      <c r="B93" s="56" t="s">
        <v>87</v>
      </c>
      <c r="C93" s="65" t="s">
        <v>86</v>
      </c>
      <c r="D93" s="26" t="s">
        <v>41</v>
      </c>
      <c r="E93" s="26" t="s">
        <v>10</v>
      </c>
      <c r="F93" s="36">
        <v>3</v>
      </c>
      <c r="G93" s="71"/>
      <c r="H93" s="66">
        <f t="shared" si="6"/>
        <v>0</v>
      </c>
      <c r="I93" s="2"/>
      <c r="J93" s="4"/>
      <c r="L93" s="4"/>
      <c r="N93" s="5"/>
      <c r="P93" s="9"/>
    </row>
    <row r="94" spans="1:16" ht="51" x14ac:dyDescent="0.25">
      <c r="A94" s="27" t="s">
        <v>88</v>
      </c>
      <c r="B94" s="56" t="s">
        <v>89</v>
      </c>
      <c r="C94" s="65" t="s">
        <v>90</v>
      </c>
      <c r="D94" s="26" t="s">
        <v>9</v>
      </c>
      <c r="E94" s="26" t="s">
        <v>36</v>
      </c>
      <c r="F94" s="36">
        <v>8</v>
      </c>
      <c r="G94" s="71"/>
      <c r="H94" s="66">
        <f t="shared" si="6"/>
        <v>0</v>
      </c>
      <c r="I94" s="2"/>
      <c r="J94" s="4"/>
      <c r="L94" s="4"/>
      <c r="N94" s="5"/>
      <c r="P94" s="9"/>
    </row>
    <row r="95" spans="1:16" ht="38.25" x14ac:dyDescent="0.25">
      <c r="A95" s="27" t="s">
        <v>91</v>
      </c>
      <c r="B95" s="56" t="s">
        <v>92</v>
      </c>
      <c r="C95" s="65" t="s">
        <v>93</v>
      </c>
      <c r="D95" s="26" t="s">
        <v>9</v>
      </c>
      <c r="E95" s="26" t="s">
        <v>36</v>
      </c>
      <c r="F95" s="36">
        <v>4</v>
      </c>
      <c r="G95" s="71"/>
      <c r="H95" s="66">
        <f t="shared" si="6"/>
        <v>0</v>
      </c>
      <c r="I95" s="2"/>
      <c r="J95" s="4"/>
      <c r="L95" s="4"/>
      <c r="N95" s="5"/>
      <c r="P95" s="9"/>
    </row>
    <row r="96" spans="1:16" ht="25.5" x14ac:dyDescent="0.25">
      <c r="A96" s="27" t="s">
        <v>94</v>
      </c>
      <c r="B96" s="56" t="s">
        <v>95</v>
      </c>
      <c r="C96" s="65" t="s">
        <v>96</v>
      </c>
      <c r="D96" s="26" t="s">
        <v>9</v>
      </c>
      <c r="E96" s="26" t="s">
        <v>45</v>
      </c>
      <c r="F96" s="36">
        <v>4</v>
      </c>
      <c r="G96" s="72"/>
      <c r="H96" s="66">
        <f t="shared" si="6"/>
        <v>0</v>
      </c>
      <c r="I96" s="4"/>
      <c r="K96" s="4"/>
      <c r="M96" s="5"/>
      <c r="O96" s="7"/>
      <c r="P96" s="8"/>
    </row>
    <row r="97" spans="1:16" ht="24.95" customHeight="1" x14ac:dyDescent="0.25">
      <c r="A97" s="27" t="s">
        <v>44</v>
      </c>
      <c r="B97" s="56" t="s">
        <v>97</v>
      </c>
      <c r="C97" s="65" t="s">
        <v>98</v>
      </c>
      <c r="D97" s="26" t="s">
        <v>9</v>
      </c>
      <c r="E97" s="26" t="s">
        <v>36</v>
      </c>
      <c r="F97" s="36">
        <v>4</v>
      </c>
      <c r="G97" s="72"/>
      <c r="H97" s="66">
        <f t="shared" si="6"/>
        <v>0</v>
      </c>
      <c r="I97" s="4"/>
      <c r="K97" s="4"/>
      <c r="M97" s="5"/>
      <c r="O97" s="7"/>
      <c r="P97" s="8"/>
    </row>
    <row r="98" spans="1:16" ht="24.95" customHeight="1" x14ac:dyDescent="0.25">
      <c r="A98" s="27" t="s">
        <v>49</v>
      </c>
      <c r="B98" s="56" t="s">
        <v>99</v>
      </c>
      <c r="C98" s="65" t="s">
        <v>100</v>
      </c>
      <c r="D98" s="26" t="s">
        <v>9</v>
      </c>
      <c r="E98" s="26" t="s">
        <v>36</v>
      </c>
      <c r="F98" s="36">
        <v>4</v>
      </c>
      <c r="G98" s="72"/>
      <c r="H98" s="66">
        <f t="shared" si="6"/>
        <v>0</v>
      </c>
      <c r="I98" s="4"/>
      <c r="K98" s="4"/>
      <c r="M98" s="5"/>
      <c r="O98" s="7"/>
      <c r="P98" s="8"/>
    </row>
    <row r="99" spans="1:16" ht="24.95" customHeight="1" x14ac:dyDescent="0.25">
      <c r="A99" s="27" t="s">
        <v>24</v>
      </c>
      <c r="B99" s="56" t="s">
        <v>101</v>
      </c>
      <c r="C99" s="65" t="s">
        <v>102</v>
      </c>
      <c r="D99" s="26" t="s">
        <v>9</v>
      </c>
      <c r="E99" s="26" t="s">
        <v>10</v>
      </c>
      <c r="F99" s="36">
        <v>4</v>
      </c>
      <c r="G99" s="72"/>
      <c r="H99" s="66">
        <f t="shared" si="6"/>
        <v>0</v>
      </c>
      <c r="I99" s="4"/>
      <c r="K99" s="4"/>
      <c r="M99" s="5"/>
      <c r="O99" s="7"/>
      <c r="P99" s="8"/>
    </row>
    <row r="100" spans="1:16" ht="24.95" customHeight="1" x14ac:dyDescent="0.25">
      <c r="A100" s="27" t="s">
        <v>53</v>
      </c>
      <c r="B100" s="56" t="s">
        <v>103</v>
      </c>
      <c r="C100" s="65" t="s">
        <v>54</v>
      </c>
      <c r="D100" s="26" t="s">
        <v>9</v>
      </c>
      <c r="E100" s="26" t="s">
        <v>36</v>
      </c>
      <c r="F100" s="36">
        <v>4</v>
      </c>
      <c r="G100" s="72"/>
      <c r="H100" s="66">
        <f t="shared" si="6"/>
        <v>0</v>
      </c>
      <c r="I100" s="4"/>
      <c r="K100" s="4"/>
      <c r="M100" s="5"/>
      <c r="O100" s="7"/>
      <c r="P100" s="8"/>
    </row>
    <row r="101" spans="1:16" ht="51" x14ac:dyDescent="0.25">
      <c r="A101" s="27" t="s">
        <v>55</v>
      </c>
      <c r="B101" s="56" t="s">
        <v>104</v>
      </c>
      <c r="C101" s="65" t="s">
        <v>105</v>
      </c>
      <c r="D101" s="26" t="s">
        <v>9</v>
      </c>
      <c r="E101" s="26" t="s">
        <v>10</v>
      </c>
      <c r="F101" s="36">
        <v>4</v>
      </c>
      <c r="G101" s="72"/>
      <c r="H101" s="66">
        <f t="shared" si="6"/>
        <v>0</v>
      </c>
      <c r="I101" s="4"/>
      <c r="K101" s="4"/>
      <c r="M101" s="5"/>
      <c r="O101" s="7"/>
      <c r="P101" s="8"/>
    </row>
    <row r="102" spans="1:16" ht="38.25" x14ac:dyDescent="0.25">
      <c r="A102" s="27" t="s">
        <v>58</v>
      </c>
      <c r="B102" s="56" t="s">
        <v>106</v>
      </c>
      <c r="C102" s="84" t="s">
        <v>235</v>
      </c>
      <c r="D102" s="26" t="s">
        <v>9</v>
      </c>
      <c r="E102" s="26" t="s">
        <v>36</v>
      </c>
      <c r="F102" s="36">
        <v>4</v>
      </c>
      <c r="G102" s="72"/>
      <c r="H102" s="66">
        <f t="shared" si="6"/>
        <v>0</v>
      </c>
      <c r="I102" s="4"/>
      <c r="K102" s="4"/>
      <c r="M102" s="5"/>
      <c r="O102" s="7"/>
      <c r="P102" s="8"/>
    </row>
    <row r="103" spans="1:16" ht="25.5" customHeight="1" x14ac:dyDescent="0.25">
      <c r="A103" s="76" t="s">
        <v>229</v>
      </c>
      <c r="B103" s="77" t="s">
        <v>227</v>
      </c>
      <c r="C103" s="78" t="s">
        <v>224</v>
      </c>
      <c r="D103" s="79" t="s">
        <v>166</v>
      </c>
      <c r="E103" s="79" t="s">
        <v>223</v>
      </c>
      <c r="F103" s="81">
        <v>4</v>
      </c>
      <c r="G103" s="80"/>
      <c r="H103" s="80">
        <f t="shared" si="6"/>
        <v>0</v>
      </c>
      <c r="I103" s="4"/>
      <c r="K103" s="4"/>
      <c r="M103" s="5"/>
      <c r="O103" s="7"/>
      <c r="P103" s="73"/>
    </row>
    <row r="104" spans="1:16" ht="24.95" customHeight="1" x14ac:dyDescent="0.25">
      <c r="A104" s="10" t="s">
        <v>122</v>
      </c>
      <c r="B104" s="55"/>
      <c r="C104" s="11"/>
      <c r="D104" s="47"/>
      <c r="E104" s="47"/>
      <c r="F104" s="47"/>
      <c r="G104" s="34"/>
      <c r="H104" s="12">
        <f>SUM(H88:H102)</f>
        <v>0</v>
      </c>
      <c r="I104" s="2"/>
    </row>
    <row r="105" spans="1:16" ht="24.95" customHeight="1" x14ac:dyDescent="0.25">
      <c r="A105" s="6"/>
      <c r="G105" s="35"/>
    </row>
    <row r="106" spans="1:16" ht="24.95" customHeight="1" x14ac:dyDescent="0.25">
      <c r="A106" s="10" t="s">
        <v>128</v>
      </c>
      <c r="B106" s="60"/>
      <c r="C106" s="18"/>
      <c r="D106" s="50"/>
      <c r="E106" s="50"/>
      <c r="F106" s="50"/>
      <c r="G106" s="38"/>
      <c r="H106" s="19"/>
      <c r="I106" s="64"/>
    </row>
    <row r="107" spans="1:16" ht="24.95" customHeight="1" x14ac:dyDescent="0.25">
      <c r="A107" s="26" t="s">
        <v>0</v>
      </c>
      <c r="B107" s="61" t="s">
        <v>1</v>
      </c>
      <c r="C107" s="25" t="s">
        <v>2</v>
      </c>
      <c r="D107" s="25" t="s">
        <v>3</v>
      </c>
      <c r="E107" s="25" t="s">
        <v>4</v>
      </c>
      <c r="F107" s="36" t="s">
        <v>5</v>
      </c>
      <c r="G107" s="28" t="s">
        <v>204</v>
      </c>
      <c r="H107" s="28" t="s">
        <v>123</v>
      </c>
      <c r="I107" s="2"/>
      <c r="J107" s="3"/>
      <c r="L107" s="3"/>
      <c r="N107" s="5"/>
      <c r="P107" s="9"/>
    </row>
    <row r="108" spans="1:16" ht="24.95" customHeight="1" x14ac:dyDescent="0.25">
      <c r="A108" s="61" t="s">
        <v>138</v>
      </c>
      <c r="B108" s="61" t="s">
        <v>167</v>
      </c>
      <c r="C108" s="61" t="s">
        <v>168</v>
      </c>
      <c r="D108" s="26" t="s">
        <v>166</v>
      </c>
      <c r="E108" s="26" t="s">
        <v>153</v>
      </c>
      <c r="F108" s="36">
        <v>12</v>
      </c>
      <c r="G108" s="67"/>
      <c r="H108" s="66">
        <f t="shared" ref="H108:H124" si="7">G108*F108</f>
        <v>0</v>
      </c>
      <c r="I108" s="2"/>
      <c r="J108" s="3"/>
      <c r="L108" s="3"/>
      <c r="N108" s="5"/>
      <c r="P108" s="9"/>
    </row>
    <row r="109" spans="1:16" ht="24.95" customHeight="1" x14ac:dyDescent="0.25">
      <c r="A109" s="61" t="s">
        <v>138</v>
      </c>
      <c r="B109" s="61" t="s">
        <v>169</v>
      </c>
      <c r="C109" s="61" t="s">
        <v>170</v>
      </c>
      <c r="D109" s="26" t="s">
        <v>166</v>
      </c>
      <c r="E109" s="26" t="s">
        <v>171</v>
      </c>
      <c r="F109" s="36">
        <v>12</v>
      </c>
      <c r="G109" s="67"/>
      <c r="H109" s="66">
        <f t="shared" si="7"/>
        <v>0</v>
      </c>
      <c r="I109" s="2"/>
      <c r="J109" s="3"/>
      <c r="L109" s="3"/>
      <c r="N109" s="5"/>
      <c r="P109" s="9"/>
    </row>
    <row r="110" spans="1:16" ht="24.95" customHeight="1" x14ac:dyDescent="0.25">
      <c r="A110" s="65" t="s">
        <v>11</v>
      </c>
      <c r="B110" s="61" t="s">
        <v>107</v>
      </c>
      <c r="C110" s="65" t="s">
        <v>30</v>
      </c>
      <c r="D110" s="26" t="s">
        <v>9</v>
      </c>
      <c r="E110" s="26" t="s">
        <v>12</v>
      </c>
      <c r="F110" s="36">
        <v>22</v>
      </c>
      <c r="G110" s="71"/>
      <c r="H110" s="66">
        <f t="shared" si="7"/>
        <v>0</v>
      </c>
      <c r="I110" s="2"/>
      <c r="J110" s="4"/>
      <c r="L110" s="4"/>
      <c r="N110" s="5"/>
      <c r="P110" s="9"/>
    </row>
    <row r="111" spans="1:16" ht="38.25" x14ac:dyDescent="0.25">
      <c r="A111" s="65" t="s">
        <v>31</v>
      </c>
      <c r="B111" s="61" t="s">
        <v>108</v>
      </c>
      <c r="C111" s="65" t="s">
        <v>109</v>
      </c>
      <c r="D111" s="26" t="s">
        <v>9</v>
      </c>
      <c r="E111" s="26" t="s">
        <v>36</v>
      </c>
      <c r="F111" s="36">
        <v>10</v>
      </c>
      <c r="G111" s="71"/>
      <c r="H111" s="66">
        <f t="shared" si="7"/>
        <v>0</v>
      </c>
      <c r="I111" s="2"/>
      <c r="J111" s="4"/>
      <c r="L111" s="4"/>
      <c r="N111" s="5"/>
      <c r="P111" s="9"/>
    </row>
    <row r="112" spans="1:16" ht="24.95" customHeight="1" x14ac:dyDescent="0.25">
      <c r="A112" s="65" t="s">
        <v>172</v>
      </c>
      <c r="B112" s="61" t="s">
        <v>173</v>
      </c>
      <c r="C112" s="65" t="s">
        <v>174</v>
      </c>
      <c r="D112" s="26" t="s">
        <v>175</v>
      </c>
      <c r="E112" s="26" t="s">
        <v>171</v>
      </c>
      <c r="F112" s="36">
        <v>14</v>
      </c>
      <c r="G112" s="71"/>
      <c r="H112" s="66">
        <f t="shared" si="7"/>
        <v>0</v>
      </c>
      <c r="I112" s="2"/>
      <c r="J112" s="4"/>
      <c r="L112" s="4"/>
      <c r="N112" s="5"/>
      <c r="P112" s="9"/>
    </row>
    <row r="113" spans="1:17" ht="24.95" customHeight="1" x14ac:dyDescent="0.25">
      <c r="A113" s="65" t="s">
        <v>172</v>
      </c>
      <c r="B113" s="61" t="s">
        <v>173</v>
      </c>
      <c r="C113" s="65" t="s">
        <v>174</v>
      </c>
      <c r="D113" s="26" t="s">
        <v>175</v>
      </c>
      <c r="E113" s="26" t="s">
        <v>171</v>
      </c>
      <c r="F113" s="36">
        <v>14</v>
      </c>
      <c r="G113" s="71"/>
      <c r="H113" s="66">
        <f t="shared" si="7"/>
        <v>0</v>
      </c>
      <c r="I113" s="2"/>
      <c r="J113" s="4"/>
      <c r="L113" s="4"/>
      <c r="N113" s="5"/>
      <c r="P113" s="9"/>
    </row>
    <row r="114" spans="1:17" ht="24.95" customHeight="1" x14ac:dyDescent="0.25">
      <c r="A114" s="65" t="s">
        <v>176</v>
      </c>
      <c r="B114" s="61" t="s">
        <v>177</v>
      </c>
      <c r="C114" s="65" t="s">
        <v>178</v>
      </c>
      <c r="D114" s="26" t="s">
        <v>166</v>
      </c>
      <c r="E114" s="26" t="s">
        <v>153</v>
      </c>
      <c r="F114" s="36">
        <v>12</v>
      </c>
      <c r="G114" s="71"/>
      <c r="H114" s="66">
        <f t="shared" si="7"/>
        <v>0</v>
      </c>
      <c r="I114" s="2"/>
      <c r="J114" s="4"/>
      <c r="L114" s="4"/>
      <c r="N114" s="5"/>
      <c r="P114" s="9"/>
    </row>
    <row r="115" spans="1:17" ht="24.95" customHeight="1" x14ac:dyDescent="0.25">
      <c r="A115" s="65" t="s">
        <v>179</v>
      </c>
      <c r="B115" s="61" t="s">
        <v>180</v>
      </c>
      <c r="C115" s="65" t="s">
        <v>181</v>
      </c>
      <c r="D115" s="26" t="s">
        <v>166</v>
      </c>
      <c r="E115" s="26" t="s">
        <v>153</v>
      </c>
      <c r="F115" s="36">
        <v>14</v>
      </c>
      <c r="G115" s="71"/>
      <c r="H115" s="66">
        <f t="shared" si="7"/>
        <v>0</v>
      </c>
      <c r="I115" s="2"/>
      <c r="J115" s="4"/>
      <c r="L115" s="4"/>
      <c r="N115" s="5"/>
      <c r="P115" s="9"/>
    </row>
    <row r="116" spans="1:17" ht="24.95" customHeight="1" x14ac:dyDescent="0.25">
      <c r="A116" s="65" t="s">
        <v>182</v>
      </c>
      <c r="B116" s="61" t="s">
        <v>183</v>
      </c>
      <c r="C116" s="65" t="s">
        <v>184</v>
      </c>
      <c r="D116" s="26" t="s">
        <v>166</v>
      </c>
      <c r="E116" s="26" t="s">
        <v>185</v>
      </c>
      <c r="F116" s="36">
        <v>16</v>
      </c>
      <c r="G116" s="71"/>
      <c r="H116" s="66">
        <f t="shared" si="7"/>
        <v>0</v>
      </c>
      <c r="I116" s="2"/>
      <c r="J116" s="4"/>
      <c r="L116" s="4"/>
      <c r="N116" s="5"/>
      <c r="P116" s="9"/>
    </row>
    <row r="117" spans="1:17" ht="24.95" customHeight="1" x14ac:dyDescent="0.25">
      <c r="A117" s="65" t="s">
        <v>186</v>
      </c>
      <c r="B117" s="61" t="s">
        <v>187</v>
      </c>
      <c r="C117" s="65" t="s">
        <v>188</v>
      </c>
      <c r="D117" s="26" t="s">
        <v>166</v>
      </c>
      <c r="E117" s="26" t="s">
        <v>189</v>
      </c>
      <c r="F117" s="36">
        <v>14</v>
      </c>
      <c r="G117" s="71"/>
      <c r="H117" s="66">
        <f t="shared" si="7"/>
        <v>0</v>
      </c>
      <c r="I117" s="2"/>
      <c r="J117" s="4"/>
      <c r="L117" s="4"/>
      <c r="N117" s="5"/>
      <c r="P117" s="9"/>
    </row>
    <row r="118" spans="1:17" ht="24.95" customHeight="1" x14ac:dyDescent="0.25">
      <c r="A118" s="65" t="s">
        <v>190</v>
      </c>
      <c r="B118" s="61" t="s">
        <v>191</v>
      </c>
      <c r="C118" s="65" t="s">
        <v>192</v>
      </c>
      <c r="D118" s="26" t="s">
        <v>166</v>
      </c>
      <c r="E118" s="26" t="s">
        <v>153</v>
      </c>
      <c r="F118" s="36">
        <v>17</v>
      </c>
      <c r="G118" s="71"/>
      <c r="H118" s="66">
        <f t="shared" si="7"/>
        <v>0</v>
      </c>
      <c r="I118" s="2"/>
      <c r="J118" s="4"/>
      <c r="L118" s="4"/>
      <c r="N118" s="5"/>
      <c r="P118" s="9"/>
    </row>
    <row r="119" spans="1:17" ht="24.95" customHeight="1" x14ac:dyDescent="0.25">
      <c r="A119" s="65" t="s">
        <v>143</v>
      </c>
      <c r="B119" s="61" t="s">
        <v>193</v>
      </c>
      <c r="C119" s="65" t="s">
        <v>196</v>
      </c>
      <c r="D119" s="26" t="s">
        <v>166</v>
      </c>
      <c r="E119" s="26" t="s">
        <v>171</v>
      </c>
      <c r="F119" s="36">
        <v>16</v>
      </c>
      <c r="G119" s="71"/>
      <c r="H119" s="66">
        <f t="shared" si="7"/>
        <v>0</v>
      </c>
      <c r="I119" s="2"/>
      <c r="J119" s="4"/>
      <c r="L119" s="4"/>
      <c r="N119" s="5"/>
      <c r="P119" s="9"/>
    </row>
    <row r="120" spans="1:17" ht="24.95" customHeight="1" x14ac:dyDescent="0.25">
      <c r="A120" s="65" t="s">
        <v>160</v>
      </c>
      <c r="B120" s="61" t="s">
        <v>194</v>
      </c>
      <c r="C120" s="65" t="s">
        <v>195</v>
      </c>
      <c r="D120" s="26" t="s">
        <v>166</v>
      </c>
      <c r="E120" s="26" t="s">
        <v>153</v>
      </c>
      <c r="F120" s="36">
        <v>14</v>
      </c>
      <c r="G120" s="71"/>
      <c r="H120" s="66">
        <f t="shared" si="7"/>
        <v>0</v>
      </c>
      <c r="I120" s="2"/>
      <c r="J120" s="4"/>
      <c r="L120" s="4"/>
      <c r="N120" s="5"/>
      <c r="P120" s="9"/>
    </row>
    <row r="121" spans="1:17" ht="24.95" customHeight="1" x14ac:dyDescent="0.25">
      <c r="A121" s="65" t="s">
        <v>197</v>
      </c>
      <c r="B121" s="61" t="s">
        <v>198</v>
      </c>
      <c r="C121" s="65" t="s">
        <v>199</v>
      </c>
      <c r="D121" s="26" t="s">
        <v>166</v>
      </c>
      <c r="E121" s="26" t="s">
        <v>171</v>
      </c>
      <c r="F121" s="36">
        <v>14</v>
      </c>
      <c r="G121" s="71"/>
      <c r="H121" s="66">
        <f t="shared" si="7"/>
        <v>0</v>
      </c>
      <c r="I121" s="2"/>
      <c r="J121" s="4"/>
      <c r="L121" s="4"/>
      <c r="N121" s="5"/>
      <c r="P121" s="9"/>
    </row>
    <row r="122" spans="1:17" ht="24.95" customHeight="1" x14ac:dyDescent="0.25">
      <c r="A122" s="65" t="s">
        <v>163</v>
      </c>
      <c r="B122" s="61" t="s">
        <v>200</v>
      </c>
      <c r="C122" s="84" t="s">
        <v>235</v>
      </c>
      <c r="D122" s="26" t="s">
        <v>166</v>
      </c>
      <c r="E122" s="26" t="s">
        <v>153</v>
      </c>
      <c r="F122" s="36">
        <v>14</v>
      </c>
      <c r="G122" s="71"/>
      <c r="H122" s="66">
        <f t="shared" si="7"/>
        <v>0</v>
      </c>
      <c r="I122" s="2"/>
      <c r="J122" s="4"/>
      <c r="L122" s="4"/>
      <c r="N122" s="5"/>
      <c r="P122" s="9"/>
    </row>
    <row r="123" spans="1:17" ht="24.95" customHeight="1" x14ac:dyDescent="0.25">
      <c r="A123" s="65" t="s">
        <v>146</v>
      </c>
      <c r="B123" s="61" t="s">
        <v>201</v>
      </c>
      <c r="C123" s="65" t="s">
        <v>202</v>
      </c>
      <c r="D123" s="26" t="s">
        <v>166</v>
      </c>
      <c r="E123" s="26" t="s">
        <v>149</v>
      </c>
      <c r="F123" s="36">
        <v>11</v>
      </c>
      <c r="G123" s="71"/>
      <c r="H123" s="66">
        <f t="shared" si="7"/>
        <v>0</v>
      </c>
      <c r="I123" s="2"/>
      <c r="J123" s="4"/>
      <c r="L123" s="4"/>
      <c r="N123" s="5"/>
      <c r="P123" s="9"/>
    </row>
    <row r="124" spans="1:17" ht="24.95" customHeight="1" x14ac:dyDescent="0.25">
      <c r="A124" s="76" t="s">
        <v>229</v>
      </c>
      <c r="B124" s="77" t="s">
        <v>228</v>
      </c>
      <c r="C124" s="78" t="s">
        <v>224</v>
      </c>
      <c r="D124" s="79" t="s">
        <v>166</v>
      </c>
      <c r="E124" s="79" t="s">
        <v>223</v>
      </c>
      <c r="F124" s="81">
        <v>4</v>
      </c>
      <c r="G124" s="80"/>
      <c r="H124" s="80">
        <f t="shared" si="7"/>
        <v>0</v>
      </c>
      <c r="I124" s="2"/>
      <c r="J124" s="4"/>
      <c r="L124" s="4"/>
      <c r="N124" s="5"/>
      <c r="P124" s="9"/>
    </row>
    <row r="125" spans="1:17" ht="24.95" customHeight="1" x14ac:dyDescent="0.25">
      <c r="A125" s="10" t="s">
        <v>124</v>
      </c>
      <c r="B125" s="55"/>
      <c r="C125" s="11"/>
      <c r="D125" s="47"/>
      <c r="E125" s="47"/>
      <c r="F125" s="47"/>
      <c r="G125" s="11"/>
      <c r="H125" s="12">
        <f>SUM(H108:H123)</f>
        <v>0</v>
      </c>
      <c r="I125" s="2"/>
    </row>
    <row r="126" spans="1:17" ht="24.95" customHeight="1" x14ac:dyDescent="0.25">
      <c r="A126" s="8"/>
      <c r="B126" s="59"/>
      <c r="C126" s="8"/>
      <c r="D126" s="49"/>
      <c r="E126" s="49"/>
      <c r="F126" s="49">
        <f>SUM(F6:F125)</f>
        <v>1311</v>
      </c>
      <c r="G126" s="8"/>
      <c r="H126" s="15"/>
      <c r="I126" s="15"/>
      <c r="J126" s="8"/>
      <c r="K126" s="8"/>
      <c r="L126" s="8"/>
      <c r="M126" s="8"/>
      <c r="N126" s="8"/>
      <c r="O126" s="8"/>
      <c r="P126" s="8"/>
      <c r="Q126" s="8"/>
    </row>
    <row r="127" spans="1:17" ht="24.95" customHeight="1" thickBot="1" x14ac:dyDescent="0.3">
      <c r="A127" s="22" t="s">
        <v>125</v>
      </c>
      <c r="B127" s="62"/>
      <c r="C127" s="23"/>
      <c r="D127" s="51"/>
      <c r="E127" s="52"/>
      <c r="F127" s="23"/>
      <c r="G127" s="24"/>
      <c r="H127" s="42">
        <f>H12+H22+H32+H44+H64+H84+H104+H125</f>
        <v>0</v>
      </c>
      <c r="I127" s="2"/>
    </row>
    <row r="128" spans="1:17" ht="24.95" customHeight="1" x14ac:dyDescent="0.25">
      <c r="F128" s="75" t="s">
        <v>221</v>
      </c>
      <c r="G128" s="33"/>
      <c r="H128" s="41">
        <f>H127*(5/100)</f>
        <v>0</v>
      </c>
      <c r="I128" s="2"/>
    </row>
    <row r="129" spans="6:9" ht="24.95" customHeight="1" x14ac:dyDescent="0.25">
      <c r="F129" s="31" t="s">
        <v>127</v>
      </c>
      <c r="G129" s="32"/>
      <c r="H129" s="32">
        <f>H127+H128</f>
        <v>0</v>
      </c>
      <c r="I129" s="2"/>
    </row>
    <row r="130" spans="6:9" ht="15.75" x14ac:dyDescent="0.25">
      <c r="F130" s="83" t="s">
        <v>231</v>
      </c>
      <c r="H130" s="32">
        <v>0</v>
      </c>
    </row>
    <row r="131" spans="6:9" ht="15.75" x14ac:dyDescent="0.25">
      <c r="F131" s="83" t="s">
        <v>230</v>
      </c>
      <c r="H131" s="32">
        <f>SUM(H129:H130)</f>
        <v>0</v>
      </c>
    </row>
  </sheetData>
  <mergeCells count="2">
    <mergeCell ref="Y47:AA47"/>
    <mergeCell ref="Z56:AA56"/>
  </mergeCells>
  <pageMargins left="0.2" right="0.2" top="0.28999999999999998" bottom="0.38" header="0.2" footer="0.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UDŽB</vt:lpstr>
    </vt:vector>
  </TitlesOfParts>
  <Company>Općina KOSTRENA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Margan</dc:creator>
  <cp:lastModifiedBy>Borka Reljac</cp:lastModifiedBy>
  <cp:lastPrinted>2018-07-13T09:59:13Z</cp:lastPrinted>
  <dcterms:created xsi:type="dcterms:W3CDTF">2015-07-06T11:08:34Z</dcterms:created>
  <dcterms:modified xsi:type="dcterms:W3CDTF">2018-07-13T10:00:44Z</dcterms:modified>
</cp:coreProperties>
</file>