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D:\DOKUMENTI\Doc\Nabava\JEDNOSTAVNA NABAVA\POLUUKOPANI SPREMNICI\"/>
    </mc:Choice>
  </mc:AlternateContent>
  <xr:revisionPtr revIDLastSave="0" documentId="13_ncr:1_{0585EFF2-5C44-4C37-9F5A-A8D0E43256AE}" xr6:coauthVersionLast="47" xr6:coauthVersionMax="47" xr10:uidLastSave="{00000000-0000-0000-0000-000000000000}"/>
  <bookViews>
    <workbookView xWindow="-120" yWindow="-120" windowWidth="29040" windowHeight="15840" tabRatio="856" xr2:uid="{00000000-000D-0000-FFFF-FFFF00000000}"/>
  </bookViews>
  <sheets>
    <sheet name="TRO" sheetId="33" r:id="rId1"/>
    <sheet name="OTU" sheetId="34" r:id="rId2"/>
    <sheet name="1k" sheetId="88" r:id="rId3"/>
    <sheet name="2k" sheetId="79" r:id="rId4"/>
    <sheet name="3k" sheetId="87" r:id="rId5"/>
    <sheet name="4k" sheetId="80" r:id="rId6"/>
    <sheet name="5k" sheetId="81" r:id="rId7"/>
    <sheet name="6k" sheetId="82" r:id="rId8"/>
    <sheet name="8k" sheetId="90" r:id="rId9"/>
    <sheet name="9k" sheetId="91" r:id="rId10"/>
    <sheet name="10k" sheetId="83" r:id="rId11"/>
    <sheet name="11k" sheetId="92" r:id="rId12"/>
    <sheet name="14k" sheetId="94" r:id="rId13"/>
    <sheet name="15k" sheetId="85" r:id="rId14"/>
    <sheet name="17k" sheetId="95" r:id="rId15"/>
    <sheet name="18k" sheetId="96" r:id="rId16"/>
    <sheet name="19k" sheetId="97" r:id="rId17"/>
    <sheet name="20k" sheetId="98" r:id="rId18"/>
    <sheet name="REKAPIT" sheetId="13" r:id="rId19"/>
  </sheets>
  <definedNames>
    <definedName name="_xlnm.Print_Titles" localSheetId="1">OTU!$1:$4</definedName>
    <definedName name="_xlnm.Print_Titles" localSheetId="18">REKAPIT!$1:$6</definedName>
    <definedName name="_xlnm.Print_Titles" localSheetId="0">TRO!$1:$4</definedName>
    <definedName name="OLE_LINK1" localSheetId="18">REKAPIT!#REF!</definedName>
    <definedName name="OLE_LINK4" localSheetId="18">REKAPIT!#REF!</definedName>
    <definedName name="_xlnm.Print_Area" localSheetId="1">OTU!$A$1:$G$445</definedName>
    <definedName name="_xlnm.Print_Area" localSheetId="18">REKAPIT!$A$1:$G$40</definedName>
    <definedName name="_xlnm.Print_Area" localSheetId="0">TRO!$A$1:$G$49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2" i="98" l="1"/>
  <c r="G55" i="98" s="1"/>
  <c r="G30" i="13" s="1"/>
  <c r="G48" i="98"/>
  <c r="G44" i="98"/>
  <c r="G40" i="98"/>
  <c r="G36" i="98"/>
  <c r="G32" i="98"/>
  <c r="G28" i="98"/>
  <c r="G24" i="98"/>
  <c r="G20" i="98"/>
  <c r="G16" i="98"/>
  <c r="G12" i="98"/>
  <c r="G52" i="97"/>
  <c r="G55" i="97" s="1"/>
  <c r="G29" i="13" s="1"/>
  <c r="G48" i="97"/>
  <c r="G44" i="97"/>
  <c r="G40" i="97"/>
  <c r="G36" i="97"/>
  <c r="G32" i="97"/>
  <c r="G28" i="97"/>
  <c r="G24" i="97"/>
  <c r="G20" i="97"/>
  <c r="G16" i="97"/>
  <c r="G12" i="97"/>
  <c r="G52" i="96"/>
  <c r="G55" i="96" s="1"/>
  <c r="G28" i="13" s="1"/>
  <c r="G48" i="96"/>
  <c r="G44" i="96"/>
  <c r="G40" i="96"/>
  <c r="G36" i="96"/>
  <c r="G32" i="96"/>
  <c r="G28" i="96"/>
  <c r="G24" i="96"/>
  <c r="G20" i="96"/>
  <c r="G16" i="96"/>
  <c r="G12" i="96"/>
  <c r="G52" i="95"/>
  <c r="G55" i="95" s="1"/>
  <c r="G27" i="13" s="1"/>
  <c r="G48" i="95"/>
  <c r="G44" i="95"/>
  <c r="G40" i="95"/>
  <c r="G36" i="95"/>
  <c r="G32" i="95"/>
  <c r="G28" i="95"/>
  <c r="G24" i="95"/>
  <c r="G20" i="95"/>
  <c r="G16" i="95"/>
  <c r="G12" i="95"/>
  <c r="G64" i="85"/>
  <c r="G67" i="85" s="1"/>
  <c r="G60" i="85"/>
  <c r="G56" i="85"/>
  <c r="G52" i="85"/>
  <c r="G48" i="85"/>
  <c r="G44" i="85"/>
  <c r="G40" i="85"/>
  <c r="G36" i="85"/>
  <c r="G32" i="85"/>
  <c r="G28" i="85"/>
  <c r="G24" i="85"/>
  <c r="G20" i="85"/>
  <c r="G16" i="85"/>
  <c r="G12" i="85"/>
  <c r="G64" i="94"/>
  <c r="G67" i="94" s="1"/>
  <c r="G60" i="94"/>
  <c r="G56" i="94"/>
  <c r="G52" i="94"/>
  <c r="G48" i="94"/>
  <c r="G44" i="94"/>
  <c r="G40" i="94"/>
  <c r="G36" i="94"/>
  <c r="G32" i="94"/>
  <c r="G28" i="94"/>
  <c r="G24" i="94"/>
  <c r="G20" i="94"/>
  <c r="G16" i="94"/>
  <c r="G12" i="94"/>
  <c r="G48" i="92"/>
  <c r="G51" i="92" s="1"/>
  <c r="G44" i="92"/>
  <c r="G40" i="92"/>
  <c r="G36" i="92"/>
  <c r="G32" i="92"/>
  <c r="G28" i="92"/>
  <c r="G24" i="92"/>
  <c r="G20" i="92"/>
  <c r="G16" i="92"/>
  <c r="G12" i="92"/>
  <c r="G52" i="83"/>
  <c r="G48" i="83"/>
  <c r="G44" i="83"/>
  <c r="G40" i="83"/>
  <c r="G36" i="83"/>
  <c r="G32" i="83"/>
  <c r="G28" i="83"/>
  <c r="G24" i="83"/>
  <c r="G20" i="83"/>
  <c r="G16" i="83"/>
  <c r="G12" i="83"/>
  <c r="G60" i="91"/>
  <c r="G63" i="91" s="1"/>
  <c r="G56" i="91"/>
  <c r="G52" i="91"/>
  <c r="G48" i="91"/>
  <c r="G44" i="91"/>
  <c r="G40" i="91"/>
  <c r="G36" i="91"/>
  <c r="G32" i="91"/>
  <c r="G28" i="91"/>
  <c r="G24" i="91"/>
  <c r="G20" i="91"/>
  <c r="G16" i="91"/>
  <c r="G12" i="91"/>
  <c r="G59" i="90"/>
  <c r="G61" i="90" s="1"/>
  <c r="G55" i="90"/>
  <c r="G51" i="90"/>
  <c r="G47" i="90"/>
  <c r="G43" i="90"/>
  <c r="G39" i="90"/>
  <c r="G35" i="90"/>
  <c r="G31" i="90"/>
  <c r="G27" i="90"/>
  <c r="G23" i="90"/>
  <c r="G19" i="90"/>
  <c r="G15" i="90"/>
  <c r="G11" i="90"/>
  <c r="G60" i="82"/>
  <c r="G63" i="82" s="1"/>
  <c r="G56" i="82"/>
  <c r="G52" i="82"/>
  <c r="G48" i="82"/>
  <c r="G44" i="82"/>
  <c r="G40" i="82"/>
  <c r="G36" i="82"/>
  <c r="G32" i="82"/>
  <c r="G28" i="82"/>
  <c r="G24" i="82"/>
  <c r="G20" i="82"/>
  <c r="G16" i="82"/>
  <c r="G12" i="82"/>
  <c r="G52" i="81"/>
  <c r="G55" i="81" s="1"/>
  <c r="G48" i="81"/>
  <c r="G44" i="81"/>
  <c r="G40" i="81"/>
  <c r="G36" i="81"/>
  <c r="G32" i="81"/>
  <c r="G28" i="81"/>
  <c r="G24" i="81"/>
  <c r="G20" i="81"/>
  <c r="G16" i="81"/>
  <c r="G12" i="81"/>
  <c r="G52" i="80"/>
  <c r="G55" i="80" s="1"/>
  <c r="G48" i="80"/>
  <c r="G44" i="80"/>
  <c r="G40" i="80"/>
  <c r="G36" i="80"/>
  <c r="G32" i="80"/>
  <c r="G28" i="80"/>
  <c r="G24" i="80"/>
  <c r="G20" i="80"/>
  <c r="G16" i="80"/>
  <c r="G12" i="80"/>
  <c r="G56" i="87"/>
  <c r="G58" i="87" s="1"/>
  <c r="G52" i="87"/>
  <c r="G48" i="87"/>
  <c r="G44" i="87"/>
  <c r="G40" i="87"/>
  <c r="G36" i="87"/>
  <c r="G32" i="87"/>
  <c r="G28" i="87"/>
  <c r="G24" i="87"/>
  <c r="G20" i="87"/>
  <c r="G16" i="87"/>
  <c r="G12" i="87"/>
  <c r="G55" i="79"/>
  <c r="G51" i="79"/>
  <c r="G47" i="79"/>
  <c r="G43" i="79"/>
  <c r="G39" i="79"/>
  <c r="G35" i="79"/>
  <c r="G31" i="79"/>
  <c r="G27" i="79"/>
  <c r="G23" i="79"/>
  <c r="G19" i="79"/>
  <c r="G15" i="79"/>
  <c r="G11" i="79"/>
  <c r="G84" i="88"/>
  <c r="G80" i="88"/>
  <c r="G76" i="88"/>
  <c r="G72" i="88"/>
  <c r="G68" i="88"/>
  <c r="G64" i="88"/>
  <c r="G60" i="88"/>
  <c r="G56" i="88"/>
  <c r="G52" i="88"/>
  <c r="G48" i="88"/>
  <c r="G44" i="88"/>
  <c r="G40" i="88"/>
  <c r="G36" i="88"/>
  <c r="G32" i="88"/>
  <c r="G28" i="88"/>
  <c r="G24" i="88"/>
  <c r="G20" i="88"/>
  <c r="G16" i="88"/>
  <c r="G12" i="88"/>
  <c r="G55" i="83" l="1"/>
  <c r="G58" i="79"/>
  <c r="G12" i="13" s="1"/>
  <c r="A11" i="13"/>
  <c r="A55" i="98"/>
  <c r="C55" i="98"/>
  <c r="A4" i="98"/>
  <c r="C4" i="98"/>
  <c r="A55" i="97"/>
  <c r="C55" i="97"/>
  <c r="C4" i="97"/>
  <c r="A4" i="97"/>
  <c r="C55" i="95"/>
  <c r="A55" i="95"/>
  <c r="A55" i="96"/>
  <c r="C55" i="96"/>
  <c r="A4" i="96"/>
  <c r="A11" i="98"/>
  <c r="G3" i="98"/>
  <c r="D3" i="98"/>
  <c r="G2" i="98"/>
  <c r="A2" i="98"/>
  <c r="D1" i="98"/>
  <c r="A11" i="97"/>
  <c r="G3" i="97"/>
  <c r="D3" i="97"/>
  <c r="G2" i="97"/>
  <c r="A2" i="97"/>
  <c r="D1" i="97"/>
  <c r="A11" i="96"/>
  <c r="C4" i="96"/>
  <c r="G3" i="96"/>
  <c r="D3" i="96"/>
  <c r="G2" i="96"/>
  <c r="A2" i="96"/>
  <c r="D1" i="96"/>
  <c r="C4" i="95"/>
  <c r="A11" i="95"/>
  <c r="G3" i="95"/>
  <c r="D3" i="95"/>
  <c r="G2" i="95"/>
  <c r="A2" i="95"/>
  <c r="D1" i="95"/>
  <c r="G25" i="13"/>
  <c r="G24" i="13"/>
  <c r="G21" i="13"/>
  <c r="G20" i="13"/>
  <c r="G19" i="13"/>
  <c r="G18" i="13"/>
  <c r="G16" i="13"/>
  <c r="G15" i="13"/>
  <c r="G14" i="13"/>
  <c r="G13" i="13"/>
  <c r="A4" i="94"/>
  <c r="C4" i="94"/>
  <c r="C67" i="94"/>
  <c r="A67" i="94"/>
  <c r="A11" i="94"/>
  <c r="G3" i="94"/>
  <c r="D3" i="94"/>
  <c r="G2" i="94"/>
  <c r="A2" i="94"/>
  <c r="D1" i="94"/>
  <c r="A51" i="92"/>
  <c r="C51" i="92"/>
  <c r="A4" i="92"/>
  <c r="C4" i="92"/>
  <c r="A11" i="92"/>
  <c r="G3" i="92"/>
  <c r="D3" i="92"/>
  <c r="G2" i="92"/>
  <c r="A2" i="92"/>
  <c r="D1" i="92"/>
  <c r="A63" i="91"/>
  <c r="C63" i="91"/>
  <c r="A4" i="91"/>
  <c r="C4" i="91"/>
  <c r="A11" i="91"/>
  <c r="G3" i="91"/>
  <c r="D3" i="91"/>
  <c r="G2" i="91"/>
  <c r="A2" i="91"/>
  <c r="D1" i="91"/>
  <c r="A61" i="90"/>
  <c r="C61" i="90"/>
  <c r="C4" i="90"/>
  <c r="A4" i="90"/>
  <c r="A10" i="90"/>
  <c r="G3" i="90"/>
  <c r="D3" i="90"/>
  <c r="G2" i="90"/>
  <c r="A2" i="90"/>
  <c r="D1" i="90"/>
  <c r="G87" i="88" l="1"/>
  <c r="G11" i="13" s="1"/>
  <c r="G31" i="13" s="1"/>
  <c r="G33" i="13" s="1"/>
  <c r="G32" i="13" s="1"/>
  <c r="C87" i="88"/>
  <c r="A4" i="88"/>
  <c r="C4" i="88"/>
  <c r="A11" i="88"/>
  <c r="A15" i="88" s="1"/>
  <c r="G3" i="88"/>
  <c r="D3" i="88"/>
  <c r="G2" i="88"/>
  <c r="A2" i="88"/>
  <c r="D1" i="88"/>
  <c r="A58" i="87"/>
  <c r="C58" i="87"/>
  <c r="A4" i="87"/>
  <c r="C4" i="87"/>
  <c r="A11" i="87"/>
  <c r="G3" i="87"/>
  <c r="D3" i="87"/>
  <c r="G2" i="87"/>
  <c r="A2" i="87"/>
  <c r="D1" i="87"/>
  <c r="A67" i="85"/>
  <c r="C67" i="85"/>
  <c r="A4" i="85"/>
  <c r="C4" i="85"/>
  <c r="A11" i="85"/>
  <c r="G3" i="85"/>
  <c r="D3" i="85"/>
  <c r="G2" i="85"/>
  <c r="A2" i="85"/>
  <c r="D1" i="85"/>
  <c r="A55" i="83"/>
  <c r="C55" i="83"/>
  <c r="A4" i="83"/>
  <c r="C4" i="83"/>
  <c r="A11" i="83"/>
  <c r="G3" i="83"/>
  <c r="D3" i="83"/>
  <c r="G2" i="83"/>
  <c r="A2" i="83"/>
  <c r="D1" i="83"/>
  <c r="A63" i="82"/>
  <c r="C63" i="82"/>
  <c r="A4" i="82"/>
  <c r="C4" i="82"/>
  <c r="A11" i="82"/>
  <c r="G3" i="82"/>
  <c r="D3" i="82"/>
  <c r="G2" i="82"/>
  <c r="A2" i="82"/>
  <c r="D1" i="82"/>
  <c r="A55" i="81"/>
  <c r="C55" i="81"/>
  <c r="A4" i="81"/>
  <c r="C4" i="81"/>
  <c r="A11" i="81"/>
  <c r="G3" i="81"/>
  <c r="D3" i="81"/>
  <c r="G2" i="81"/>
  <c r="A2" i="81"/>
  <c r="D1" i="81"/>
  <c r="A55" i="80"/>
  <c r="C55" i="80"/>
  <c r="A4" i="80"/>
  <c r="C4" i="80"/>
  <c r="A11" i="80"/>
  <c r="G3" i="80"/>
  <c r="D3" i="80"/>
  <c r="G2" i="80"/>
  <c r="A2" i="80"/>
  <c r="D1" i="80"/>
  <c r="C58" i="79"/>
  <c r="A58" i="79"/>
  <c r="A10" i="79"/>
  <c r="C4" i="79"/>
  <c r="A4" i="79"/>
  <c r="G3" i="79"/>
  <c r="D3" i="79"/>
  <c r="G2" i="79"/>
  <c r="A2" i="79"/>
  <c r="D1" i="79"/>
  <c r="G2" i="13" l="1"/>
  <c r="G2" i="34"/>
  <c r="G3" i="13" l="1"/>
  <c r="D3" i="13"/>
  <c r="D1" i="13"/>
  <c r="A2" i="13"/>
  <c r="D3" i="34"/>
  <c r="D1" i="34"/>
  <c r="G3" i="34"/>
  <c r="A2" i="34"/>
</calcChain>
</file>

<file path=xl/sharedStrings.xml><?xml version="1.0" encoding="utf-8"?>
<sst xmlns="http://schemas.openxmlformats.org/spreadsheetml/2006/main" count="1396" uniqueCount="430">
  <si>
    <t>Građevina:</t>
  </si>
  <si>
    <t>R.b.</t>
  </si>
  <si>
    <t>Opis stavke</t>
  </si>
  <si>
    <t>Jed. mjere</t>
  </si>
  <si>
    <t>Količina</t>
  </si>
  <si>
    <t>Jed. cijena</t>
  </si>
  <si>
    <t>Iznos</t>
  </si>
  <si>
    <t>svu štetu kao i troškove popravka kao posljedica nepažnje u toku izvedbe,</t>
  </si>
  <si>
    <t>Limovi i trake od aluminija</t>
  </si>
  <si>
    <t>Pocinčani lim</t>
  </si>
  <si>
    <t>Sve bravarske elemente treba izvesti sa prekinutim toplinskim mostom.</t>
  </si>
  <si>
    <t>mogućnost ugradnje nadgradne električne brave</t>
  </si>
  <si>
    <t>mogućnost spajanja evakuacijskih vrata na vatrodojavu</t>
  </si>
  <si>
    <t>MATERIJAL</t>
  </si>
  <si>
    <t>Napomena:</t>
  </si>
  <si>
    <t>Stavke troškovnika po rednom broju shema.</t>
  </si>
  <si>
    <t>d)</t>
  </si>
  <si>
    <t>kom</t>
  </si>
  <si>
    <t>e)</t>
  </si>
  <si>
    <t>sav materijal, uključivo vezni,</t>
  </si>
  <si>
    <t>-</t>
  </si>
  <si>
    <t>m</t>
  </si>
  <si>
    <t>Opći građevinski čelici</t>
  </si>
  <si>
    <t>Kvadratni čelici vruće valjani</t>
  </si>
  <si>
    <t>Plosni čelici vruće valjani</t>
  </si>
  <si>
    <t>Okrugli čelici vruće valjani</t>
  </si>
  <si>
    <t>Betonsko željezo okruglo, vruće valjano</t>
  </si>
  <si>
    <t>Toplovaljani rebrasti lim, oblik i mjere</t>
  </si>
  <si>
    <t>Čelične cijevi bez šava, tehnički uvjeti za izradu i isporuku</t>
  </si>
  <si>
    <t>Profil šipke i žica od aluminijskih legura i aluminija</t>
  </si>
  <si>
    <t>U-profili od alum. i aluminijske legure</t>
  </si>
  <si>
    <t>Izvođač radova prije izvedbe predlaže detalj konstrukcije (radioničke nacrte) i način ugradbe i daje na uvid i odobrenje projektantu - nadzornom organu, zatim mora dobiti i od projektanta pismeno odobrenje za izvedbu i ugradbu istog. Nakon izrade izvedbenih projekata, projektant zadržava pravo izmjene stavki zbog usklađenja sa projektom bez naknade u cijeni za izvođača radova.</t>
  </si>
  <si>
    <t>I.</t>
  </si>
  <si>
    <t>BRAVARSKI RADOVI</t>
  </si>
  <si>
    <t>GLAVNI OPĆI UVJETI</t>
  </si>
  <si>
    <t>Za svaki rad obvezno uzeti u obzir i Glavne opće uvjete.</t>
  </si>
  <si>
    <t>BRAVARSKI, LIMARSKI I STAKLARSKI RADOVI</t>
  </si>
  <si>
    <t>II.</t>
  </si>
  <si>
    <t>OPĆI UVJETI</t>
  </si>
  <si>
    <t>Puna opeka od gline</t>
  </si>
  <si>
    <t>Fasadna puna opeka</t>
  </si>
  <si>
    <t>Šuplje pregradne ploče od gline</t>
  </si>
  <si>
    <t>Puni blokovi od laganog betona</t>
  </si>
  <si>
    <t>Šuplji blokovi od laganog betona</t>
  </si>
  <si>
    <t>Mort za žbukanje</t>
  </si>
  <si>
    <t>Gašeni kreč</t>
  </si>
  <si>
    <t>Voda</t>
  </si>
  <si>
    <t>sav rad, uključivo prijenos, alat i mašine,</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</si>
  <si>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</si>
  <si>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</si>
  <si>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</si>
  <si>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</si>
  <si>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</si>
  <si>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poduzimanje mjera po HTZ i drugim postojećim propisima.</t>
  </si>
  <si>
    <t>sav potreban rad uključujući prenose, alat i mašine, sav potreban materijal,</t>
  </si>
  <si>
    <t>svu potrebnu skelu, bez obzira na vrstu i visinu,</t>
  </si>
  <si>
    <t>kvašenje i pacokiranje površine, gdje je to po gornjem opisu potrebno, izrada uzoraka od fasadne žbuke, čišćenje prostorija po završenom radu sa odnosom šute,</t>
  </si>
  <si>
    <t>Jedinična cijena za razne graditeljske radove treba sačinjavati:</t>
  </si>
  <si>
    <t>sva potrebna bušenja i dubljenja,</t>
  </si>
  <si>
    <t>izrada i postava drvenih podmetača potrebnih za ugradbu,</t>
  </si>
  <si>
    <t>svu potrebnu skelu,</t>
  </si>
  <si>
    <t>sva potrebna bušenja i dubljenja kod raznih ugradbi,</t>
  </si>
  <si>
    <t>čišćenje objekta tokom gradnje i po završetku gradnje.</t>
  </si>
  <si>
    <t>Ugradbu treba vršiti tako, da se ne čini šteta na ostalom dijelu objekta. Ovi opći uvjeti se mijenjaju ili dopunjuju opisom pojedine stavke troškovnika.</t>
  </si>
  <si>
    <t>IZOLACIJE</t>
  </si>
  <si>
    <t>sav rad, uključivo prenose, prijevoze, grijanja itd.,</t>
  </si>
  <si>
    <t>sav potreban materijal i transport,</t>
  </si>
  <si>
    <t>uklanjanje svih otpada nakon izvedenih radova.</t>
  </si>
  <si>
    <t>sav rad i transport,</t>
  </si>
  <si>
    <t>sav materijal uključivo pomoćni i vezni,</t>
  </si>
  <si>
    <t>kompletnu ugradbu,</t>
  </si>
  <si>
    <t>sve zaštite od temperaturnih i atmosferskih nepovoljnih utjecaja,</t>
  </si>
  <si>
    <t>popravak štete na svojim i tuđim radovima,</t>
  </si>
  <si>
    <t>uklanjanje svih ostataka i čišćenje nakon rada.</t>
  </si>
  <si>
    <t>Ovi uvjeti mijenjaju se ili dopunjuju pojedinim stavkama troškovnika.</t>
  </si>
  <si>
    <t>NAPOMENA: Ostali hidroizolacijski i termoizolacijski materijali, kao i upijači zvuka opisati će se u stavci rada u kojoj se koriste.</t>
  </si>
  <si>
    <t>SKELE</t>
  </si>
  <si>
    <t>OPIS RADA</t>
  </si>
  <si>
    <t>NAČIN OBRAČUNA</t>
  </si>
  <si>
    <t>Lake pokretne, lake nepokretne i konzolne skele obračunavaju se po m2 horizontalne projekcije skele.</t>
  </si>
  <si>
    <t>Prilaz na skele (trepne) obračunava se po m2 mjereno po visini.</t>
  </si>
  <si>
    <t>Zaštitne ograde računaju se po m' ograde.</t>
  </si>
  <si>
    <t>Mjere iz troškovnika i projekta obavezno kontrolirati u naravi prije izvedbe.</t>
  </si>
  <si>
    <t>Obračun pojedinih stavki troškovnika kako je predviđeno u opisu pojedine stavke.</t>
  </si>
  <si>
    <t>SHEME BRAVARIJE SU SASTAVNI DIO TROŠKOVNIKA.</t>
  </si>
  <si>
    <t>Jedinična cijena treba sadržavati:</t>
  </si>
  <si>
    <t>poduzimanje mjera po HTZ i drugim postojećim propisima,</t>
  </si>
  <si>
    <t>Čelični lim</t>
  </si>
  <si>
    <t>Osnovno premazno sredstvo s minijem</t>
  </si>
  <si>
    <t>Osnovni minij po standardu</t>
  </si>
  <si>
    <t>Cinkov kromat</t>
  </si>
  <si>
    <t>a)</t>
  </si>
  <si>
    <t>b)</t>
  </si>
  <si>
    <t>c)</t>
  </si>
  <si>
    <t>Čelični ravnokraki ugaonici sa zaobljenim rubovima, vruće valjani</t>
  </si>
  <si>
    <t>Prilikom izrade dotičnih radova ovog troškovnika izvođač mora u potpunosti zadovoljiti uvjetima opisa pojedine stavke troškovnika, kao i propise propisane Sl. listom:</t>
  </si>
  <si>
    <t>Materijal i elementi koje izvođač isporučuje i ugrađuje na objektu moraju biti u skladu sa propisima HRN-i, a oni za koje ne postoje moraju posjedovati ateste od odgovarajućih ustanova da odgovaraju predviđenoj mjeri.</t>
  </si>
  <si>
    <t>UKUPNO:</t>
  </si>
  <si>
    <t>PRIPREMNI RADOVI</t>
  </si>
  <si>
    <t>3.</t>
  </si>
  <si>
    <t>ZEMLJANI RADOVI</t>
  </si>
  <si>
    <t>1.</t>
  </si>
  <si>
    <t>2.</t>
  </si>
  <si>
    <t>4.</t>
  </si>
  <si>
    <t>5.</t>
  </si>
  <si>
    <t>6.</t>
  </si>
  <si>
    <t>7.</t>
  </si>
  <si>
    <t>BETONSKI I ARMIRANOBETONSKI RADOVI</t>
  </si>
  <si>
    <t>Kameni agregat i voda u pogledu kvalitete mora odgovarati trenutno važećim hrvatskim normama.</t>
  </si>
  <si>
    <t>dopremu betonskog željeza na savijalište,</t>
  </si>
  <si>
    <t>doprema na gradilište gotove armature iz centralnog savijališta,</t>
  </si>
  <si>
    <t>sav materijal, alat i uskladištenje,</t>
  </si>
  <si>
    <t>uzimanje potrebnih izmjera na objektu,</t>
  </si>
  <si>
    <t>troškove radne snage za kompletan rad, opisan u troškovniku,</t>
  </si>
  <si>
    <t>sve horizontalne i vertikalne transporte do mjesta,</t>
  </si>
  <si>
    <t>potrebnu radnu skelu (izuzima se fasadna skela),</t>
  </si>
  <si>
    <t>čišćenje nakon završetka radova,</t>
  </si>
  <si>
    <t>troškove zaštite na radu, troškove atesta</t>
  </si>
  <si>
    <t>kg</t>
  </si>
  <si>
    <t>ASFALTERSKI RADOVI</t>
  </si>
  <si>
    <t>bitumen :</t>
  </si>
  <si>
    <t>točka razmekšanja</t>
  </si>
  <si>
    <t>penetracija</t>
  </si>
  <si>
    <t>duktilnost</t>
  </si>
  <si>
    <t>kameno brašno :</t>
  </si>
  <si>
    <t>granulometrijski sastav</t>
  </si>
  <si>
    <t>udio vlage</t>
  </si>
  <si>
    <t>indeks plastičnosti</t>
  </si>
  <si>
    <t>drobljeni pijesak :</t>
  </si>
  <si>
    <t>modul zrnatosti</t>
  </si>
  <si>
    <t>čistoća</t>
  </si>
  <si>
    <t>kamena sitnež :</t>
  </si>
  <si>
    <t>udio drobljenih zrna</t>
  </si>
  <si>
    <t>upijanje vode</t>
  </si>
  <si>
    <t>otpornost prema drobljenju i habanju</t>
  </si>
  <si>
    <t>zaštitu na radu,</t>
  </si>
  <si>
    <t>Obračun po m2.</t>
  </si>
  <si>
    <t>Pravilnik o tehničkim normativima za projektiranje i izvođenje završnih radova u građevinarstvu (Sl. l. SFRJ 021/1990). Preuzet na temelju Zakona o preuzimanju Zakona o standardizaciji (NN 53/91).</t>
  </si>
  <si>
    <t>Tehnički propis za čelične konstrukcije (NN 112/2008)</t>
  </si>
  <si>
    <t>Tehnički propis za prozore i vrata (NN 069/2006).</t>
  </si>
  <si>
    <t>Svih ostalih HRN-i i pravilnika u vezi ispitivanja prozora, vrata i okova.</t>
  </si>
  <si>
    <t>oznaka projekta:</t>
  </si>
  <si>
    <t>OPĆI UVJETI ZA IZVOĐENJE GRAĐEVINSKIH RADOVA, PRIPREMNIH RADOVA, UREĐENJE GRADILIŠTA I POMOĆNIH RADOVA</t>
  </si>
  <si>
    <t>UREĐENJE GRADILIŠTA</t>
  </si>
  <si>
    <t>prostorije za svoje kancelarije,</t>
  </si>
  <si>
    <t>osigurati zaštitu vrijednih postojećih stabala, prema projektu vanjskog uređenja,</t>
  </si>
  <si>
    <t>Izvođač je dužan gradilište sa svim prostorijama i cijelim inventarom redovito održavati i čistiti,</t>
  </si>
  <si>
    <t>kalkulacije izvođač mora prema ponuđenim radovima uračunati ili posebno ponuditi eventualne zaštite za zimski period građenja, kišu ili sl.</t>
  </si>
  <si>
    <t>radilište mora biti po noći dobro osvjetljeno,</t>
  </si>
  <si>
    <t>Izvođač je dužan uz shemu inženjerizacije gradilišta dostaviti i spisak sve mehanizacije i opreme koja će biti na raspolaganju gradilišta, te satnice za rad i upotrebu svakog stroja,</t>
  </si>
  <si>
    <t>na gradilištu moraju biti poduzete sve HTZ mjere prema postojećim propisima.</t>
  </si>
  <si>
    <t>RAD</t>
  </si>
  <si>
    <t>OPLATA</t>
  </si>
  <si>
    <t>IZMJERE</t>
  </si>
  <si>
    <t>Ukoliko nije u pojedinoj stavci dat način obračuna radova, treba se u svemu pridržavati prosječnih normi u građevinarstvu.</t>
  </si>
  <si>
    <t>ZIMSKI I LJETNI RAD</t>
  </si>
  <si>
    <t>FAKTORI</t>
  </si>
  <si>
    <t>kompletnu režiju gradilišta, uključujući dizalice, mostove, sitnu mehanizaciju i slično,</t>
  </si>
  <si>
    <t>nalaganje temelja prije iskopa,</t>
  </si>
  <si>
    <t>barake za smještaj radnika i kancelarije gradilišta,</t>
  </si>
  <si>
    <t>uskladištenje materijala i elemenata za obrtničke i instalaterske radove do njihove ugradbe,</t>
  </si>
  <si>
    <t>TOLERANCIJE</t>
  </si>
  <si>
    <t>Visina stupova i zidova imaju toleranciju ± 1,00cm, a debljinu ±0,5 cm.</t>
  </si>
  <si>
    <t>Visina ili širina greda ±1,00 cm.</t>
  </si>
  <si>
    <t>Debljina ploče projektirane ±0,5 cm. Rubovi ploča ±1,00 cm.</t>
  </si>
  <si>
    <t>Pukotine u konstruktivnim elementima dužine=30 cm i debljine = 3,0 mm.</t>
  </si>
  <si>
    <t>Jedinične cijene za pojedine stavke trebaju sadržavati:</t>
  </si>
  <si>
    <t>Sav rad za iskop (ručni ili mehanički)</t>
  </si>
  <si>
    <t>Potrebne razupore, podupore (osiguranje od urušavanja)</t>
  </si>
  <si>
    <t>Postava potrebne ograde i mostova za prebacivanje</t>
  </si>
  <si>
    <t>Sva potrebna planiranja i niveliranje</t>
  </si>
  <si>
    <t>Sva potrebna nabijanja površina</t>
  </si>
  <si>
    <t>Crpljenje površinske ili procjedne vode</t>
  </si>
  <si>
    <t>Utovar u kamion, prevoz na gradilišnu deponiju i istovar zemlje</t>
  </si>
  <si>
    <t>sastav betonskih mješavina i tehničke uvjete za svaku, projektima arhitekture i konstrukcije, traženu konzistenciju i klasu betona (C)</t>
  </si>
  <si>
    <t>plan betoniranja, organizaciju i opremu</t>
  </si>
  <si>
    <t>način transporta i ugradnje betonske mješavine</t>
  </si>
  <si>
    <t>način njegovanja ugrađenog betona</t>
  </si>
  <si>
    <t>Beton mora odgovarati trenutno važećim hrvatskim normama.</t>
  </si>
  <si>
    <t>Obračun:</t>
  </si>
  <si>
    <t>Općenito</t>
  </si>
  <si>
    <t>IZRADA</t>
  </si>
  <si>
    <t>OSTALO</t>
  </si>
  <si>
    <t>OPĆI UVJETI:</t>
  </si>
  <si>
    <t>Kod izvedbe armiračkih radova treba se u svemu pridržavati postojećih propisa i standarda. Betonski čelik u pogledu kvalitete mora odgovarati trenutno važećim hrvatskim normama.</t>
  </si>
  <si>
    <t>Svaka stavka armiračkih radova sadrži:</t>
  </si>
  <si>
    <t>MREŽASTA ARMATURA</t>
  </si>
  <si>
    <t>OBRAČUN</t>
  </si>
  <si>
    <t>Jedinična cijena treba obuhvatiti:</t>
  </si>
  <si>
    <t>ZIDARSKI I IZOLATERSKI RADOVI</t>
  </si>
  <si>
    <t>Šuplja opeka i blokovi od gline</t>
  </si>
  <si>
    <t>Mort za zidanje</t>
  </si>
  <si>
    <t>Cement</t>
  </si>
  <si>
    <t>Pijesak</t>
  </si>
  <si>
    <t>Zidovi</t>
  </si>
  <si>
    <t>Žbukanje</t>
  </si>
  <si>
    <t>kontaktni sloj prema uputstvu proizvođača na svim betonskim površinama</t>
  </si>
  <si>
    <t>Žbuka treba biti ravna s maksimalnim odstupanjem od 2 mm mjereno letvom dužine 2m u bilo kojem mjestu i smjeru.</t>
  </si>
  <si>
    <t>Izrada cementnih namaza i glazura</t>
  </si>
  <si>
    <t>Razni graditeljski radovi</t>
  </si>
  <si>
    <t>Jedinična cijena zidarskih radova mora sadržavati:</t>
  </si>
  <si>
    <t>Jedinična cijena kod žbukanja odnosno obrade fasade treba sadržavati:</t>
  </si>
  <si>
    <t>Hidroizolacije</t>
  </si>
  <si>
    <t>hladni premaz</t>
  </si>
  <si>
    <t>vrući premaz</t>
  </si>
  <si>
    <t>ljepenka</t>
  </si>
  <si>
    <t>bitumenizirana juta</t>
  </si>
  <si>
    <t>Parna brana</t>
  </si>
  <si>
    <t>Polietilenska folija ( PE)</t>
  </si>
  <si>
    <t>Termoizolacija</t>
  </si>
  <si>
    <t>Izvođač je odgovoran za statičko funkcioniranje svih elemenata prema lokalnim uvjetima i uvjetima korištenja. Sve naknadne troškove izazvane povećanjima količine materijala ili radova uslijed naknadnog provjeravanja statike elemenata već ugovorenih stavki snosi izvođač. Zbog toga je potrebno da izvođač ugovara radove s obrtnicima u smislu ovih općih uvjeta.</t>
  </si>
  <si>
    <t>UVJETI IZGRADNJE</t>
  </si>
  <si>
    <t>Za sve radove treba primjenjivati tehničke propise, građ. norme, a upotrebljeni materijal, koji izvođač dobavlja i ugrađuje, mora odgovarati standardima (HRN) navedenim u tehničkim propisima i pravilnicima. Izvedba radova treba biti prema nacrtima, općim uvjetima i opisu radova, detaljima i prema pravilima zanata. Eventualna odstupanja treba prethodno dogovoriti s nadzornim inženjerom i projektantom za svaki pojedini slučaj.</t>
  </si>
  <si>
    <t>Tolerancija mjera izvedenih radova određena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</si>
  <si>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</si>
  <si>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</si>
  <si>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</si>
  <si>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</si>
  <si>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Kod radova za vrijeme ljetnih vrućina, zimi i kišnih dana treba osigurati konstrukcije od štetnih atmosferskih utjecaja, a u slučaju da dođe do oštećenja uslijed prokišnjavanja ili smrzavanja, izvođač će izvršiti popravke o svom trošku.</t>
  </si>
  <si>
    <t>Provoditi čišćenje gradilišta od blata i odvođenje oborinske vode. Završni radovi, kao uklanjanje ograda i baraka te poravnanje terena. Izvesti krpanje žbuke, popravak obojenih ploha, te sve popravke, oštećenja koja su nastala tijekom gradnje, a trebaju se obaviti u garantnom roku.</t>
  </si>
  <si>
    <t>Prethodno provoditi ispitivanje ugrađenog materijala, vodovodne instalacije, odnosno sve u vezi s dobavljanjem potrebnih atesta (nalaza).</t>
  </si>
  <si>
    <t>Svi radovi moraju biti izvedeni solidno prema opisu, izvedbenim i armaturnim nacrtima i statičkom računu, za što je odgovoran izvođač. Izvođač je odgovoran za statičko funkcioniranje svih elemenata prema lokalnim uvjetima i uvjetima korištenja te je dužan dostaviti statički proračun istih. Sve naknadne troškove izazvane povećanjima količine materijala ili radova uslijed naknadnog provjeravanja statike elemenata već ugovorenih stavki snosi izvođač. Sve se ovo odnosi i na radove obrtnika. Zbog toga je potrebno da izvođač ugovara radove s obrtnicima u smislu ovih općih uvjeta.</t>
  </si>
  <si>
    <t>Stavka radova ispod najnižeg poda, odnosno svi radovi na koje utječe priroda terena gradilišta, obračunavaju se po stvarno izvedenim količinama i jediničnim cijenama troškovnika. Fasadna skela obračunata je u tesarskim radovima, a sve ostale skele, pomoćne skele i slično obračunati uz cijenu pojedinih stavki.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</si>
  <si>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inženjerizacije građenja, nabavke materijala, kalkulacije i sl. Izvođač i njegovi kooperanti dužni su svaki dio investiciono tehničke dokumentacije pregledati, te dati primjedbe na eventualne tehničke probleme koji bi mogli prouzročiti slabiji kvalitet, postojanost ugrađenih elemenata ili druge štete. U protivnom biti se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</si>
  <si>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Uređenje gradilišta dužan je izvođač izvesti prema shemi inženjerizacije gradilišta koju je obavezan dostaviti uz ponudu. U inženjerizaciji gradilišta izvođač je dužan uz ostalo posebno predvidjeti:</t>
  </si>
  <si>
    <t>gradilište osigurati ogradom ili drugim posebnim elementima za sigurnost ljudi, za zaštitu prometa i objekata,</t>
  </si>
  <si>
    <t>ostaviti natpisnu ploču od cca 3,5 x 2,5 metra,</t>
  </si>
  <si>
    <t>postaviti potreban broj urednih skladišta, pomoćnih radnih prostorija, nadstrešnica, odrediti i urediti prometne i parkirne površine za radne i teretne automobile, opremu, građevinske strojeve i sl., te opremu i objekte za rastresiti i kabasti građ. materijal,</t>
  </si>
  <si>
    <t>sve materijale izvođač mora redovito i pravovremeno dobaviti da ne dođe do bilo kakvog zastoja gradnje,</t>
  </si>
  <si>
    <t>Izvođač je dužan svu površinsku vodu u granicama gradilišta na svim nižim nivoima redovito odstranjivati odnosno nasipavati,</t>
  </si>
  <si>
    <t>na gradilištu mora postojati permanentna čuvarska služba za cijelo vrijeme trajanja gradnje također uračunata u faktor,</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</si>
  <si>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</si>
  <si>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bez posebne naplate osigurati investitoru i projektantu potrebnu pomoć kod obilaska gradilišta i nadzora, uzimanju uzoraka i sl., potrebnim pomagalima i ljudima,</t>
  </si>
  <si>
    <t>Izvođač je dužan po završetku radova gradilište kompletno očistiti, skinuti i odvesti sve nasipe, betonske podloge, temelje strojeva, radnih i pomoćnih prostorija i drugo do zdrave zemlje da se može pristupiti hortikulturnom uređenju.</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</si>
  <si>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</si>
  <si>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U kalkulaciji rada treba uključiti sav rad, kako glavni, tako i pomoćni, te sav unutarnji transport. Ujedno treba uključiti sav rad oko zaštite gotovih konstrukcija i dijelova objekta od štetnog utjecaja vrućine, hladnoće i slično.</t>
  </si>
  <si>
    <t>Sve vrste pomoćnih skela bez obzira na visinu ulaze u jediničnu cijenu dotičnog rada.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t>
  </si>
  <si>
    <t>Kod izrade oplate predviđeno je podupiranje, uklještenje, te postava i skidanje iste. U cijenu ulazi kvašenje oplate prije betoniranja, kao i mazanje limenih kalupa. Po završetku betoniranja, sva se oplata nakon određenog vremena mora očistiti i sortirati.</t>
  </si>
  <si>
    <t>Ukoliko je u ugovoreni termin izvršenja objekta uključen i zimski odnosno ljetni period, to se neće posebno izvođaču priznavati na ime naknade za rad pri niskoj temperaturi; zaštita konstrukcija od hladnoće i vrućine, te atmosferskih nepogoda, sve mora biti uključeno u jediničnu cijenu. Za vrijeme zime objekt se mora zaštititi. Svi eventualni smrznuti dijelovi moraju se ukloniti i izvesti ponovo bez bilo kakve naplate. Ukoliko je temperatura niža od temperature pri kojoj je dozvoljen dotični rad, a investitor ipak traži da se radi, izvođač si ima pravo zaračunati naknadu po normi 6,006 ali u tom slučaju izvođač snosi punu odgovornost za ispravnost i kvalitetu rada. To isto vrijedi i za zaštitu radova tijekom ljeta od prebrzog sušenja uslijed visoke temperature.</t>
  </si>
  <si>
    <t>Na jediničnu cijenu radne snage izvođač ima pravo zaračunati faktor na osnovu zakonskih propisa. Povrh toga izvođač ima faktorom obuhvatiti i slijedeće radove, koji se neće zasebno platiti, kao naknadni rad, i to:</t>
  </si>
  <si>
    <t>najamne troškove za posuđenu mehanizaciju, koju izvođač sam ne posjeduje, a potrebna mu je pri izvođenju rada,</t>
  </si>
  <si>
    <t>sva ispitivanja materijala, ispitivanja dimnjaka u svrhu dobivanja potvrde od dimnjačara o ispravnosti,</t>
  </si>
  <si>
    <t>uređenje gradilišta po završetku rada, sa otklanjanjem svih otpadaka, šute, građ. materijala, inventara, pomoćnih objekata itd.</t>
  </si>
  <si>
    <t>Sve navedeno važi za obrtničke i instalaterske radove s tim, što izvođač graditeljskih radova prima kao naknadu određeni postotak na ime pokrića režijskih i manipulativnih troškova na fakturne iznose, a što se ima regulirati ugovorom.</t>
  </si>
  <si>
    <t>Prilikom preuzimanja radova potrebno je obratiti pažnju na preciznost izvedbe radova i utvrditi da li su isti izvedeni u slijedećim tolerancijama mjera u odnosu na projektirane:</t>
  </si>
  <si>
    <t>Vertikalnost objekta ± 1,00 cm; s tim da se dopušta odstupanje na svakih 6,00 m također 1,00 cm, ali nije dopušteno zbrajanje grešaka na istu stranu.</t>
  </si>
  <si>
    <t>Dužina i širina objekta da su izvedene u projektiranim mjerama ±2,00 cm . Prostorije do 6,00 dužine, širine i visine da su izvedene u toleranciji L/600, a što iznosi ±1,00 cm za prostorije = 6,00 m. Manje prostorije bilo po visini, širini ili dužini imaju srazmjerno manje tolerancije.</t>
  </si>
  <si>
    <t>Ravnine podgleda ploča i zidova (betonskih ili od blok-opeke) 1,00 cm, mjereno letvom dužine 2,50 m u bilo kojem pravcu.</t>
  </si>
  <si>
    <t>Tlo parcele treba biti kategorizirano. Ako nije određeno u elaboratu geomehaničkog ispitivanja, onda to treba odrediti operativa s nadzornom službom i upisati u građevinski dnevnik. Prije početka zemljanih radova teren treba očistiti od šiblja i korova ili eventualno od stabala. Ovi radovi, kao i radovi oko razmjeravanja terena i obilježavanje zgrade uračunati su u jediničnu cijenu. 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 na vanjskoj strani podrumskih zidova. Podupiranja, razupiranje i crpljenje vode, kao i prokvašenje zemlje uslijed kiše, obuhvaćeno je jediničnim cijenama i ne naplaćuje se posebno. Ako se iskopane jame oštete, odrone ili zatrpaju nepažnjom ili uslijed nedovoljnog podupiranja izvođač ih dovodi u ispravno stanje.</t>
  </si>
  <si>
    <t>Iskop na određenu dubinu definitivno izvršiti neposredno pred početak izvedbe temelja, da se ležajna ploha temelja ne bi eventualno raskvasila. Završni iskop treba pregledati geomehaničar i odobriti upis u građevinski dnevnik.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t>
  </si>
  <si>
    <t>Ukoliko se ne može postići potrebna zbijenost tla pristupa se zamjeni tla kamenim agregatom. Građenje nasipa i posteljice obavlja se prema projektu i u skladu sa normama U.E1.010. I U.E8.010. Kontrolu posteljice vršiti na svakih 50 m’ kolnika. Izvedba nosivog sloja od mehanički zbijenog zrnatog kamenog agregata, izvesti prema projektu, a skladu s normom U.E9.022/70, te “Opći tehnički uvjeti za za radove na cestama”. Za izvedbu ovog sloja mogu se upotrijebiti gradiva (prirodni šljunak, drobljeni kamen više frakcija), za koje je prethodno dokazano da udovoljavaju zahtijevima glede granulometrije, mehaničkih i kemijskih svojstava. Kontrolna ispitivanja modula stišljivosti i granulometrijskog sastava vršiti svakih 500m2 površine 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</si>
  <si>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Nasutu zemlju oko izvedenih temelja i šahtova, unutar temeljnih zidova i oko vanjskih obodnih zidova objekta treba u slojevima nabijati na troškovnikom propisani modul stišljivosti. Modul zbijenosti nasipa odnosno tampona kod cestovnih površina mora biti slijedeći:</t>
  </si>
  <si>
    <t>za kolnik Me 70 MN/m2</t>
  </si>
  <si>
    <t>za parkirališta Me 60 MN/m2</t>
  </si>
  <si>
    <t>za nogostup Me 50 MN/m2</t>
  </si>
  <si>
    <t>za nasip kameni - šljunčani Me 40 MN/m2</t>
  </si>
  <si>
    <t>za zemljani nasip Me 30 MN/m2</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</si>
  <si>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 Široki iskop treba izvesti od planuma nasipa ispod betonskih podloga podova na zemlji s odgovarajućim pokosima prema kategoriji iskopa. Iskop zemlje za nearmirane temelje i za nearmirane pojedinačne temelje izvesti sa pravilnim okomitim zasjecima stranica, jer se isti betoniraju u zemlji. Sav iskopani materijal treba odbaciti barem 1 m od građevinske jame ili odmah u transportno sredstvo, ovisno o količinama koje su potrebne za zatrpavanje. Kod slučaja gdje je za nasipavanje potrebno dovesti materijal iz pozajmišta, jediničnom cijenom treba obuhvatiti i otvaranje pozajmišta.</t>
  </si>
  <si>
    <t>OBRAČUN RADOVA:</t>
  </si>
  <si>
    <t>Obračun radova kod čišćenja terena obračunava se po m2 , odnosno komadima kada je riječ o stablima, dok se odstranjivanje ostalih prepreka obično uzim a paušalno. Obračun iskopanog materijala kod iskopa ili otkopa uzima se po m3 u sraslom stanju, tj. prema volumenu u kojem se nalazilo prije kopanja i prema dimenzijama iz projekta. Obračun materijala u nasipu uzima se prema volumenu izrađenog nasipa. Obračun materijala koji se transportira uzima se u sraslom stanju, tj. prema volumenu koji se dobije kada se materijal u transportnom sredstvu podjeli sa koeficijentom rastresitosti. Transportne dužine obračunavaju se od težišta mase iskopa do težišta mase nasipa. Ovi uvjeti se mijenjaju ili nadopunjuju pojedinim stavkama troškovnika.</t>
  </si>
  <si>
    <t>OPĆI UVJETI I NAČIN OBRAČUNA SU SASTAVNI DIO TROŠKOVNIKA.</t>
  </si>
  <si>
    <t>Kod izvedbe betonskih i armirano-betonskih radova treba se u svemu pridržavati postojećih propisa, standarda i "Tehničkkog propisa za betonske konstrukcije" sa pripadajućim dopunama, te statičkog računa. Prije početka izvedbe betonskih radova treba pregledati i zapisnički konstatirati podatke o agregatu, cementu i vodi, odnosno o faktorima koji se utjecati na kvalitetu radova i ugrađenog betona. Izvođač betonskih radova obvezan je izraditi projekt betona koji sadrži:</t>
  </si>
  <si>
    <t>program kontrole betona, uzimanja uzoraka i ispitivanja betonske mješavine i betona po partijama Ukoliko projektom nisu definirani posebni, dodatni uvjeti, za izradu betona upotrijebit će se cement, agregat i voda koji udovoljavaju trenutno važećim hrvatskim normama. Eventualni posebni i dodatni uvjeti dati su u opisu stavki na koje se odnose. Ukoliko se u opisu stavki traže dodaci betonu isti moraju udovoljavati trenutno važećim hrvatskim normama.</t>
  </si>
  <si>
    <t>Cement u pogledu kvalitete mora odgovarati trenutno važećim hrvatskim normama.</t>
  </si>
  <si>
    <t>Prilikom isporuke cementa isporučilac je dužan dostaviti i ateste. Cement o kojem nema atesta potrebno je ispitati prilikom svake veće isporuke. Kod centralne pripreme betona cement se ispituje po određenom sistemu od strane ovlaštenog instituta. Za izradu betona predviđa se prirodno granulirani šljunak ili drobljeni agregat. Kameni agregat mora biti dovoljno čvrst i postojan, ne smije sadržavati zemljanih i organskih sastojaka, niti drugih primjesa štetnih za beton i armaturu.</t>
  </si>
  <si>
    <t>Uzimanje uzoraka vrši se na mjestu iskopa ili drobljenja, a isporučilac je obavezan dostaviti ateste o ispitivanju agregata koji se uzimaju na gradilištu.</t>
  </si>
  <si>
    <t>Čvrstoća betona određuje se klasom betona. Izvođač se mora strogo pridržavati klase betona određene za pojedine konstrukcije, a označene u statičkom računu. Beton spravljati isključivo strojnim putem. Za izradu betona upotrijebiti istu vrstu cementa i granulirani agregat.</t>
  </si>
  <si>
    <t>Beton za ispitivanje mora se uzeti sa mjesta ugrađivanja u serijama od po 3 kocke. Kocke za ispitivanje potrebno je uzeti za klase betona ispod C 16/20 na svakih 100 m3, a za klase 16/20 i više na svakih 50 m3 betona. Kod izvođenja betonskih radova treba voditi računa o tome kakve su atmosferske prilike tj. ako je temperatura visoka prije betoniranja politi podlogu, odnosno tlo i eventualnu oplatu kako ne bi došlo do upijanja vode iz betona.</t>
  </si>
  <si>
    <t>S ugradnjom betona može se započeti tek kada je oplata i armatura definitivno postavljena i učvršćena. Komprimiranje betona vrši se pervibratorima - pri tome paziti da ne dođe do stvaranja segregacionih gnijezda. Zaštita betonske konstrukcije vrši se polijevanjem vodom ili prekrivanjem jutenim platnom, a zavisno od trenutne temperature. Naročitu pažnju posvetiti ugradbi betona koji se neće naknadno obrađivati, jer površina tih konstrukcija mora biti potpuno glatka i ravna. Armatura mora ostati u određenom položaju i za vrijeme betoniranja i mora biti obuhvaćena betonom u čitavoj dužini i opsegu.</t>
  </si>
  <si>
    <t>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</si>
  <si>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Ovim uvjetima propisuje se način izrade i osobine materijala, čega se treba pridržavati kod izrade oplate, razupiranja i sličnih radova. Pri izradi se treba pridržavati i propisa iz "Tehnički propis za betonske konstrukcije" sa pripadajućim dopunama.(NN 139/09; NN 14/10 i NN 125/10), "Pravilnik o zaštiti na radu u građevinarstvu", Sl. list br. 42 od 1981 godine, kao i projekta i statičkog računa. Oplata kao i razna razupiranja, moraju imati takvu sigurnost i krutost da bez slijegavanja i štetnih deformacija mogu primiti opterećenja i utjecaje koji nastaju za vrijeme izvedbe radova.</t>
  </si>
  <si>
    <t>Za izradu oplate koristiti daske, gredice i letve od jelove rezane građe, te ploče od vlagootporne glatke šperploče kao BETOPLAN različite debljine. Korištenje građe dozvoljeno je više puta osim na onim dijelovima konstrukcije gdje se izričito traži glatka oplata. Sav materijal potreban za izradu oplate treba pravovremeno dostaviti na gradilište u dovoljnoj količini. Također će se može koristiti i industrijska oplata kao DOKA, PERI, PASCHAL ili NOA. U slučaju kada se koristi industrijska oplata za konstrukcije koje se izvode kao vidljivi glatki beton na industrijsku oplatu treba pričvrstiti tanke glatke ploče kao BETOPLAN radi izbjegavanja otiska spojeva industrijske oplate.</t>
  </si>
  <si>
    <t>Oplate moraju biti stabilne, otporne i dovoljno poduprte da se ne bi izvijale ili propustile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napregnute, prema tome kako je to u crtežima planova oplate predviđeno. Nastavci pojedinih dasaka ne smiju izlaziti iz ravnine, tako da nakon njihovog skidanja vidljive površine betona budu ravne i s oštrim rubovima, te da se osigura dobro brtvljenje i sprečavanje deformacije.</t>
  </si>
  <si>
    <t>Za oplatu se ne smiju koristiti takvi premazi koji se ne bi mogli oprati s gotovog betona ili bi nakon pranja ostale mrlje na tim površinama. Oplatu za betonske konstrukcije, čije se površine ostati vidljive, potrebno je izvesti u glatkoj "Blažuj" blanjanoj ili profiliranoj oplati, a prema nacrtu. Ako se u projektu traži blanjana oplata, onda treba koristiti daske istih širina, osim ako nije drugačije predviđeno s vidljivom strukturom drveta, a slaganje dasaka prema projektu ili uputama projektanta.</t>
  </si>
  <si>
    <t>Za stupove kod kojih se površina neće naknadno obrađivati oplata se izvodi od glatkih šperploča s malom upotrebom, jer površina betona mora biti glatka i ravna. Okrugli stupovi izvode se u čeličnoj oplati. Nadvišenja oplate ovise o građevini, njenoj namjeni i estetskom izgledu. Za manje noseće elemente, čija je slobodna dužina veća od 6,0 m', oplata se obično postavlja tako da se nakon njezina opterećenja ostane nadvišenje veličine L/1000, gdje je L - raspon elemenata. Kad su u betonskim zidovima i drugim konstrukcijama predviđeni otvori i udubine za prolaz vodovodne i kanalizacione cijevi, cijevi centralnog loženja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</si>
  <si>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Oplate moraju biti tako izvedene da se mogu skidati lako i bez oštećenja konstrukcija, sa svim njenim elementima, kao i slaganje i sortiranje građe na određenim mjestima. Također je uključeno i čišćenje dasaka, gredica, potpora i drugog, vađenje čavala, sječenje vezne žice, vađenje klanfi i zavrtanja, kao i čišćenje tih elemenata od eventualnih ostataka stvrdnutog betona.</t>
  </si>
  <si>
    <t>Izrađena oplata s podupiranjem, prije betoniranja mora biti od strane izvođača statički kontrolirana. Prije nego što se počne ugrađivati beton moraju se provjeriti dimenzije oplate i kakvoća njihove izvedbe, kao i čistoća i vlažnost oplate. Rezultati ispitivanja nivelete oplate, kao i zapisnik o prijemu tih konstrukcija, čuvaju se u evidenciji koja će prilikom primopredaje izgrađene građevine ustupa korisniku te građevine. Premjeravanje i obračun izvršenih radova vršit će se prema "Prosječnim normama u građevinarstvu".</t>
  </si>
  <si>
    <t>ARMIRAČKI RADOVI</t>
  </si>
  <si>
    <t>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eventualne pukotine, jača vanjska oštećenja, slojeve rđe, prljavštine i čvrstoću, te dati nalog da se takav betonski čelik odstrani ili očisti.</t>
  </si>
  <si>
    <t>Savijeni valjani čelik mora biti označen točno prema armaturnim nacrtima i u svemu mora zadovoljavati pozitivne zakonske propise.</t>
  </si>
  <si>
    <t>savijeni rebrasti čelik mora biti označen prema armaturnim nacrtima i u svemu mora zadovoljiti pozitivne zakonske propise.</t>
  </si>
  <si>
    <t>mrežasta armatura mora biti označena i dimenzionirana točno prema armaturnim nacrtima, a u svemu mora zadovoljavati pozitivne zakonske propise.</t>
  </si>
  <si>
    <t>Pregled armature prije savijanja i sječenja sa čišćenjem i sortiranjem. Sječenje, ravnanje i savijanje armature na gradilištu sa horizontalnim transportom do mjesta savijanja, te horizontalnim i vertikalnim transportom do mjesta vezanja i ugradnje, ili savijanja u centralnom savijalištu, transport do radilišta, te horizontalni i vertikalni transport već gotovog savijenog čelika do mjesta vezanja i ugradnje. Postavljanje i vezanje armature točno prema armaturnim nacrtima, s podmetanjem podložaka, kako bi se osigurala potrebna udaljenost između armature i oplate. Pregled armature od strane izvođača i nadzornog organa prije početka betoniranja.</t>
  </si>
  <si>
    <t>Pregled armature i varova sa eventualnim čišćenjem armature i sortiranjem. Sječenje armature na radilištu, transport do gradilišta, te horizontalni i vertikalni transport do mjesta ugradnje ili sječenje armature u centralnom savijalištu. Postavljanje armature točno prema armaturnim nacrtima s podmetanjem podložaka kako bi se osigurala potrebna udaljenost između armature i oplate. Pregled armature od strane izvođača i nadzornog organa prije početka betoniranja. Prilikom transportiranja armature sa centralnog savijališta na gradilište, armatura mora biti vezana i označena po stavkama i pozicijama iz nacrta savijanja armature. Armatura mora biti na gradilištu pregledno deponirana. Prije polaganja, armatura mora biti očišćena od rđe i nečistoće.</t>
  </si>
  <si>
    <t>Žica, plastični ili drugi ulošci koji se polažu radi održavanja razmaka, kao i sav drugi pomoćni materijal, uključeni su u jediničnu cijenu. Ugrađivati se mora armatura po profilima iz statičkog računa, odnosno nacrta savijanja. Ukoliko je onemogućena nabava određenih profila, zamjena se vrši uz odobrenje statičara. Postavljenu armaturu prije betoniranja dužan je osim rukovodioca radilišta i nadzornog organa pregledati statičar, te o tome izvršiti upis u građevinski dnevnik. Mjerodavni podatak za marku betona koji treba upotrijebiti na pojedinim dijelovima konstrukcije uzima se iz statičkog računa i nacrta savijanja armature.</t>
  </si>
  <si>
    <t>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</si>
  <si>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 Sve više radnje koje neće biti na taj način utvrđene, neće se priznati u obračun. Ukoliko se traži stavkom troškovnika materijal koji nije obuhvaćen propisima, ima se u svemu izvesti prema uputama proizvođača, te garancijom i atestima od za to ovlaštenih ustanova (IGH ili sl.). Sav materijal upotrebljen za zidarske radove mora odgovarati postojećim propisima i standardima.</t>
  </si>
  <si>
    <t>Zidati treba u pravilnom vezu, u potpuno horizontalnim redovima debljine morta-fuge 1 cm. Mort mora odgovarati omjerima po količinama materijala označenim u poziciji N 301,1 prosječnih normi, a čvrstoća i kvaliteta mora odgovarati propisima HRN-i. Pijesak mora biti čist bez organskih primjesa. Cement za produžen i cementni mort mora odgovarati propisima HRN-i. Vapno treba biti dobro gašeno i odležano. Ukoliko se radi s hidratiziranim vapnom obavezno se držati upute proizvođača. Pri zidanju ostaviti sve otvore za kanale, instalacije i sl., a prema projektu. Kod zidova 7 i 12 cm iznad vrata uključiti u jediničnu cijenu zida izradu i montažu armirano betonskih montažnih nadvoja.</t>
  </si>
  <si>
    <t>Svježe zidove treba zaštititi od utjecaja visoke i niske temperature i atmosferskih nepogoda. Površine kod koji se samo naknadno obrađuju reške (fugiraju) treba pažljivo zidati sa čistim licem i oštrobridom opekom. Dimnjake, ventilacione kanale i sl. treba posebno pažljivo izvađati u prod. ili cem. mortu s dobro obrađenim i zaglađenim fugama izvana i iznutra. Treba se pridržavati uputstva i prospekata proizvođača montažnih elemenata u pogledu nosivosti, zidanja i termičkih vrijednosti. Pri obračunu količina svi otvori se odbijaju po zidarskim mjerama, uključujući armirano betonske nadvoje kod punog zida.</t>
  </si>
  <si>
    <t>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1,5 cm od plohe zida. Površine žbuke moraju biti glatke i ravne bez pukotina i visova. Uglovi i završeci oštri, ravni, okomiti, vodoravni ili u pravcu označenim u nacrtima. Sudar žbuka sa svim elementima ugrađenim u zid mora biti potpuno zatvoren i fino obrađen.</t>
  </si>
  <si>
    <t>Ploha žbuke ne smije prekoračiti ravnine ugrađenih okvira, doprozornika i dovratnika. Svi uglovi i sudari moraju biti oštro i ravno odrezani i pod ravnim kutem izvedeni sa prethodnom postavom originalnih metalnih kutnih i zidnih plosnih i kutnih profila na svim rubovima zida, sredini zidova te doprozornicima i natprozornicima. Također na svim spojevima zidnih i stropnih površina te armiranobetonskih površina sa površinama nekog drugog materijala (gips ploče, blokovi) postaviti PVC mrežicu radi sprečavanja nastajanja pukotina.</t>
  </si>
  <si>
    <t>Žbuka se nanosi u dva sloja: prskanje cementnim mlijekom i sloj grube žbuke. Cementno mlijeko je cementni mort omjera 1:1, tečne konzistencije koji se prskanjem nanosi na prethodno navlaženu podlogu. Gruba žbuka se izvodi cementnim mortom s drobljenim pijeskom ("nulerica") u omjeru 1:3. Ukupna deblja žbuke je 1,5cm. Ukoliko se izvodi industrijsko pripremljena žbuka: gipsanovapnena ili cementnovapnena predvidjeti sljedeće slojeve:</t>
  </si>
  <si>
    <t>žbuka debljine 1,5cm pripremljena prema uputstvu proizvođača, strojno nanošena sa finalnom obradom grubom na mjestima gdje se lijepe keramičke pločice, a na mjestima gdje je predviđeno bojanje žbuka je u kvaliteti gleta, filcana tj. pripremljena za bojanje.</t>
  </si>
  <si>
    <t>AB estrih, plivajući podovi</t>
  </si>
  <si>
    <t>Izrada estriha, tj. zaglađene i lagano armirane betonske podloge debljine 5 –10 cm. Debljinu i nagibe u sanitarijama izvesti prema projektu. Zaglada treba biti kvalitetno izvedena, kao podloga za samonivelirajući, epoksidni pod.</t>
  </si>
  <si>
    <t>Betonska podloga izvodi se od sitnozrnog betona (najkrupnije zrno agregata može biti 15 mm) klase betona C 25/30, armirana u sredini visine armaturnom mrežom Q=139, ili mrežom Ø 3mm na razmaku 5 cm u oba smjera. Alternativno se umjesto mreže mogu koristiti i ojačanja sa polipropilenskim vlakancima dužine 12-18 mm u težini 1 kg/m3 betona 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t>
  </si>
  <si>
    <t>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25m2. Odnos stranica a:b mora biti manji ili jednak odnosu 1:2,5 , a dužina veće stranice ne smije biti veća od 6m. Estrih se u normalnim uvjetima suši 3-4 tjedna, dok m u vlažnost ne padne ispod 3% a čvrstoća naraste preko 70% . Potom se mogu izvoditi daljnji radovi. U cijenu uključiti sve potrebne radove i materijale (beton i armaturu).</t>
  </si>
  <si>
    <t>Cementni namazi i glazure izvode se kao među slojevi u podovima ili kao finalni slojevi poda. Podloga na koje se namazi i glazure nanose moraju biti čiste i suhe. Mort za izradu glazura i namaza je cementni industrijski mort odgovarjuće kvalitete. Površina namaza i glazura mora pratiti projektiranu plohu sa maksimalnim mjestimičnim odstupanjem od +(-) 3mm. Površinska obrada ovisi o namjeni namaza ili glazure. Obračun po m2 ili m' glazure u ovisnosti o debljini glazure.</t>
  </si>
  <si>
    <t>Sve ugradbe izvesti točno po propisima i na mjestu označenom po projektu, a u vezi opisa pojedine stavke. Kod ugradbe doprozornika uključena je ugradba prozorskih klupčica, kutija za eslinger rolete, kutija za opruge kod esligera,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 U cijenu treba uračunati svu zidarsku pripomoć obrtnicima, instalaterima, nošenje izuzetno teških predmeta, pripomoć kod raznih ugradbi, te materijal za ugradbu. Obračun za zidarske radove vrši se prema GN 301.</t>
  </si>
  <si>
    <t>sav rad i transport, sav materijal (uključujući sav pomoćni materijal za ugradbe kao mort, ljepenka, skobe itd.),</t>
  </si>
  <si>
    <t>Sav materijal za izolaciju treba biti prvorazredne kvalitete, te odgovarati postojećim propisima i standardima HRN-i.</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</si>
  <si>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 Podloga za hidroizolaciju mora biti suha i čvrsta, ravna i bez šupljina na površini, te očišćena od prašine i raznih nečistoća. Svi spojevi izvedeni su potrebnim preklopima min. 10 cm, pažljivo izvesti savijanje, jer se sve manjkavosti i štete nastale lošom izvedbom izolacije snositi izvođač. Ukoliko se traži stavkom troškovnika materijal koji nije obuhvaćen propisima, ima se u svemu izvesti prema uputama proizvođača, te garancijom i atestima za to ovlaštenih ustanova (IGH ili sl.).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</si>
  <si>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Ukoliko se traži stavkom troškovnika materijal koji nije obuhvaćen propisima, ima se u svemu izvesti prema uputama proizvođača, te garancijom i atestima za to ovlaštenih ustanova (IGH ili sl.).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</si>
  <si>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Ovi opći uvjeti mijenjau se ili nadopunjuju opisom pojedine stavke troškovnika. Prije montaže na gradilištu, izvođač je dužan izgraditi razradu detalja izrade (ugradbe) pridržavajući se pravila dobrog zanata i uvažavajući klimatske uvjete, te dati ih na ovjeru projektantu i nadzoru. Za atestirane detalje proizvođača nije potrebna suglasnost projektanta. Ovo se ne odnosi na posebne detalje koji su projektom već definirani. Zaštita hidroizolacije izvodi se sa polietilenskom čepisastom folija (PCF) , koja služi i kao drenažni sloj težine 500g/m2, a prije polaganja hidroizolacije od sintetičkih folija postavlja se geotekstil (GT) težine 500g/m2. Svi hidroizolaciono materijali koji se uvoze iz EU pored HRH trebaju zadovoljavati Evropske standarde i prije upotrebe ovih materijala potrebno je ishoditi odobrenje od Projektanta i Nadzornog organa Obračun se vrši prema postojećim normama GN 301,5.</t>
  </si>
  <si>
    <t>Parna brana je visokovrijedni izolacijski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bitumenske folije sa ulošcima metalne (aluminijske) folije, a kao sredstvo za ljepljenje je bitumen i bitumenska masa u vrućem stanju. Obračun se vrši prema postojećim normama GN 301,5.</t>
  </si>
  <si>
    <t>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Obračun po m2 u ovisnosti o debljini PE folije.</t>
  </si>
  <si>
    <t>Termoizolacija se izvodi od materijala koji imaju osobine da slabo provode toplinu (proračunom je određena vrijednost toplinske izolacije). Izvode se prema opisu troškovnika, kvalitetno i prema HRN-a, te tehničkim propisima za toplinsku i zvučnu izolaciju. Obračun radova vrši se po m2 izvedene površine.</t>
  </si>
  <si>
    <t>Materijal za izradu skela mora biti potpuno ispravan. Odgovorna osoba dužna je izvršiti pregled materijala prije gradbe. Skele moraju biti izvedene po mjerama i na način označen u statičkom računu i crtežima za skele. Izvedene skele moraju biti sposobne podnijeti predviđeno opterećenje, moraju biti stabilne, otporne i ukrućene da se ne bi izvile, povile, prevrnule ili popustile u ma kom pravcu. Skele moraju biti izvedene tako da se mogu skinuti lako, bez potresa i oštećenja konstrukcije koju podupiru ili uz koju su izvedene. Odgovorna osoba dužna je prije upotrebe, jednom mjesečno u toku upotrebe i nakon dužeg prekida rada izvršiti pregled skele. Izvedba lakih pokretnih skela do 2 m' uključena je u standardnoj izvedbi ostalih građevinskih radova i ne obračunavaju se posebno.</t>
  </si>
  <si>
    <t>Pod lakim i pokretnim skelama, kao i nepokretnim, te fasadnim konzolnim skelama podrazumijevaju se skele izrađene sa svrhom da podnesu manja opterećenja radnika, alata i manjih količina materijala kod ugradbe i montaže. Pod nosivim skelama podrazumijevaju se skele izrađene sa svrhom da podnesu opterećenja oplate kod betonskih i armirano-betonskih radova, zidanih svodova i sličnih konstrukcija ili radi pridržavanja teških elemenata kod montaže i slično.</t>
  </si>
  <si>
    <t>Izrada skela prema opisu i pojedinim stavkama s izradom radnih podova, zaštitnih ograda (ako u pojedinim stavkama nije drugačije određeno), sidrenjem, podupiranjem i ukrućenjem skele. Prijenos svega potrebnog materijala (drvene građe, željeznih bešavnih cijevi, spojnih sredstava) od deponija do mjesta izrade skele, skidanje skele sa spuštanjem materijala. Čišćenje materijala, vađenje čavala, prijenos na deponiju i sortiranje. Izvedba svih pripremnih i pomosnih radova na izradi skele kao: primjena odredaba važećih propisa zaštite na radu, uzimanje mjera na gradilištu, pregled prije ugradbe.</t>
  </si>
  <si>
    <t>Zaštitne oplate na skelama obračunavaju se po m2 razvijene površine oplate.</t>
  </si>
  <si>
    <t>Fasadne skele obračunavaju se po m2 vertikalne projekcije skele mjereno po vanjskom rubu i 1 m' nad najvišom površinom.</t>
  </si>
  <si>
    <t>Nosive skele obračunavaju se po m3 zapremnine skele, mjereno po vanjskim konturama skele.</t>
  </si>
  <si>
    <t>Vučeni čelici tehnički propisi za izradu i isporuku</t>
  </si>
  <si>
    <t>Ravnokraki ugaonici od aluminija i aluminijskih legura</t>
  </si>
  <si>
    <t>Specijalno složeni profili od aluminijskih legura, prešani</t>
  </si>
  <si>
    <t>Pravilnik o zaštiti na radu u građevinarstvu, Sl. list br. 42 od 1981 godine. Preuzet na temelju Zakona o preuzimanju Zakona o standardizaciji (NN 53/91).</t>
  </si>
  <si>
    <t>Jedinična cijena stavke ovog troškovnika pored opisanih radova svake stavke i ovih uvjeta treba obuhvatiti i neće se posebno naplaćivati. Prema tehničkim uvjetima za izvođenje bravarskih radova čeličnih i aluminijskih konstrukcija - prateći radovi (tj. svi oni radovi koji bez posebnog navođenja spadaju u bravarske radove i obavezni su za izvođenje). Sve bravarske radove izvesti iz kvalitetnog materijala, a prema detaljima i ovom opisu. Svi spojevi trebaju biti vareni, obrađeni odnosno nitani prema propisu za te vrste radova. Upotrijebiti se mora točno odgovarajući profil i debljina lima. U jediničnoj cijeni uključena je nabava materijala, izrada u radionici, sav unutarnji i vanjski transport do mjesta ugradbe, te ugradba i dotjerivanje do besprijekornog funkcioniranja svih pokretnih dijelova.</t>
  </si>
  <si>
    <t>Također je u jediničnoj cijeni uključena izrada prototipa, ukoliko se radi o elementima koji se trebaju izvesti u većem broju. Zatim izrada, upasivanje i provizorno pričvršćenje na mjestima uz zidove i stropove, obostrano pričvršćenje oko čeličnih elemenata, brtvljenje svih spojeva s drugim elementima trajno elastičnim kitom i dr. Svi elementi moraju biti zaštićeni antikorozivnim premazom i to: priprema podloge, miniziranje, ličenje uljenom bojom, u tonu i po izboru projektanta. Ukoliko pojedinom stavkom nije drugačije propisano, ugradba će se izvesti upucavanjem na dozvoljenom broju mjesta, te će se smatrati da je sav materijal i rad za ovakav način ugradbe uračunat u jediničnu cijenu. Okov po izboru projektanta. Cijena radova treba obuhvaćati kompletan rad.</t>
  </si>
  <si>
    <t>Izvođač radova je dužan obavljati (osigurati) tekuću kontrolu bitumeniziranog nosivog sloja (BNS 16) i habajućeg sloja (HS-SMA 11E) i to kroz kontrolu komponentnih materijala asfaltne mješavine, kao i kontrolu proizvedene asfaltne mješavine te izvedenog asfaltnog sloja. Kontrolno ispitivanje komponentnih materijala asfaltne mješavine treba izvesti u svemu prema Tehničkim uvjetima kako slijedi:</t>
  </si>
  <si>
    <t>Ispitivanje asfaltne mješavine i izvedenog asfaltnog sloja mora biti provedeno u svemu prema Tehničkim uvjetima. Debljina, poprečni pad, položaj te ravnost izvedenog asfaltnog sloja moraju u svemu odgovarati mjerama iz projekta ili zahtjevu nadzornog inženjera. Ako radovi nisu kvalitetni nadzorni organ može obustaviti radove i zahtjevati da se nedostaci poprave na trošak izvođača.</t>
  </si>
  <si>
    <t>GRAĐEVINSKO OBRTNIČKIH RADOVA</t>
  </si>
  <si>
    <t>REKAPITULACIJA:</t>
  </si>
  <si>
    <t>SVEUKUPNO:</t>
  </si>
  <si>
    <t>1
2
3
4</t>
  </si>
  <si>
    <t>1
2
3</t>
  </si>
  <si>
    <t>1
2</t>
  </si>
  <si>
    <t>1
2
3
4
5</t>
  </si>
  <si>
    <t>1
2
3
4
5
6
7
8</t>
  </si>
  <si>
    <t>1
2
3
4
5
6
7</t>
  </si>
  <si>
    <t>1
2
3
4
5
6
7
8
9</t>
  </si>
  <si>
    <t>1
2
3
4
5
6</t>
  </si>
  <si>
    <t>1
2
3
4
5
6
7
8
9
10</t>
  </si>
  <si>
    <t>1
2
3
4
10</t>
  </si>
  <si>
    <t>m2</t>
  </si>
  <si>
    <t>m3</t>
  </si>
  <si>
    <t xml:space="preserve">TD:  </t>
  </si>
  <si>
    <t>TROŠKOVNIK</t>
  </si>
  <si>
    <t>m³</t>
  </si>
  <si>
    <t>SUPER URED d.o.o.</t>
  </si>
  <si>
    <t>Teodorea Roosevelta 54
21000 Split, Croatia</t>
  </si>
  <si>
    <t xml:space="preserve">ZOP:  </t>
  </si>
  <si>
    <t>UGRADNJE POLUPODZEMNIH SPREMNIKA</t>
  </si>
  <si>
    <t>LOKACIJA 1</t>
  </si>
  <si>
    <t>Obračun u m³ u sraslom/zbijenom stanju.</t>
  </si>
  <si>
    <t>Strojno rušenje i uklanjanje asfaltnog sloja s guranjem u stranu i utovarom u kamion. Stavka obuhvaća: iskop, utovar na transporter, i deponiranje materijala iz iskopa na privremeni deponij i utovar za odvoz na trajni deponiji.</t>
  </si>
  <si>
    <t xml:space="preserve">Strojno zapilavanje asfaltnog kolnika zbog izvođenja iskopa novoprojektirane lokacije. Zapliavanje se izvodi do dubine - 10 cm. </t>
  </si>
  <si>
    <t>Obračun po m izvedenog zapilavanja.</t>
  </si>
  <si>
    <t>Obračun po m³ ugrađenog betona</t>
  </si>
  <si>
    <t xml:space="preserve">Dobava, dovoz i ugradnja mršavog betona klase C 16/20  za stabilizaciju polupodzemnih spremnika pri postavljanju na uređenu posteljicu. </t>
  </si>
  <si>
    <t>Obračun po m³ ugrađenog materijala</t>
  </si>
  <si>
    <t>Dobava, dovoz i ugradnja betona klase C 25/30 u AB podnu ploču. Beton se ugrađuje u novoprojektiranu cjelinu oko polupodzemih spremnika, s rubnjacima kao definiranom granicom zahvata. U cijenu uključiti zaštitu spremnika PVC folijom od nečistoća i betona.</t>
  </si>
  <si>
    <t>Obračun po m ugrađenog rubnjaka</t>
  </si>
  <si>
    <t>Dobava, dovoz i postavljanje cestovnog rubnjaka dimenzija 15*25*100cm (skošeni), način postavljanja - betonska ugradnja. Spojeve rubnjaka zapuniti i zagladiti betonskim mortom.</t>
  </si>
  <si>
    <t>Dobava, dovoz i postavljanje opločnika tip (Samoborka Apolon AP1 siva 20*20*6 ili po izboru investitora), na kamenu posteljicu debljine 4cm frakcije (0-2mm). U cijenu je uključena postavljanje i zapilavanje opločnika oko polupodzemnih spremnika (djelomično popunit mortom) te ispuna razdjelnica finim kvarcom.</t>
  </si>
  <si>
    <t>Obračun po m2 ugrađenog opločnika</t>
  </si>
  <si>
    <t>Obračun po komadu izvedenih radova</t>
  </si>
  <si>
    <t>Dovoz i strojno postavljanje pomoću kamionske dizalice polupodzemnih spremnika u široki iskop. Prilikom dovoza spremnika, teret pravilno osigurat i vezat, te pažljivo spustit u građevinsku jamu.</t>
  </si>
  <si>
    <t>Obračun po kg ugrađene armature</t>
  </si>
  <si>
    <t>LOKACIJA 2</t>
  </si>
  <si>
    <t>LOKACIJA 3</t>
  </si>
  <si>
    <t xml:space="preserve">Izrada doprema i postavljanje armaturne mreže Q-196 u AB podnu ploču B 500B. Armatura se veže paljenom žicom, te u cijenu uključiti PVC distancere za pravilnu ugradnju. Otpad od krojenja mreža uračunat po kg, uključen u jediničnu cijenu. </t>
  </si>
  <si>
    <t xml:space="preserve">Izrada doprema i postavljanje armaturne mreže Q-196 u AB podnu ploču B 500B. Armatura se veže paljenom žicom, te u cijenu uključiti PVC distancere za pravilnu ugradnju. Otpad od krojenja mreža uračunat  po kg, uključen u jediničnu cijenu. </t>
  </si>
  <si>
    <t>LOKACIJA 4</t>
  </si>
  <si>
    <t>Dobava, dovoz i postavljanje cestovnog rubnjaka dimenzija 10*22*100cm (zaobljeni), način postavljanja - betonska ugradnja. Spojeve rubnjaka zapuniti i zagladiti betonskim mortom.</t>
  </si>
  <si>
    <t>Betoniranje AB. zidova i temelja razredom tlačne čvrstoče C25/30 u kompletnoj dvostranoj oplati koja se obračunava ovom stavkom. U jediničnu cijenu stavke uključiti izradu, montažu i demontažu raznih umetaka (kalupa) za otvore, oplatu otvora i prodora u zidovima. U beton dodati dodatke za plastičnost u propisanoj količini. U zidovima se postavljaju rupe za prolaz instalacija odvodnje i druge. Betoniranje se izvodi uz propisano vibriranje. Na spoju betonskih zidova i temelja se ugrađuje ekspandirajuća aquastop traka obrađena zasebnom stavkom. Obračun se vrši po m³ ugrađenog betona sa potrebnom oplatom.</t>
  </si>
  <si>
    <t>18.</t>
  </si>
  <si>
    <t xml:space="preserve">Izrada doprema i postavljanje armaturne mreže Q-335 u AB zid B 500B. Armatura se veže paljenom žicom, te u cijenu uključiti PVC distancere za pravilnu ugradnju. Otpad od krojenja mreža uračunat  po kg, uključen u jediničnu cijenu. </t>
  </si>
  <si>
    <t xml:space="preserve">Izrada doprema i postavljanje armaturni šipki promjera 12 mm u AB temelj. Armatura se veže paljenom žicom, te u cijenu uključiti PVC distancere za pravilnu ugradnju. Otpad od krojenja mreža uračunat  po kg, uključen u jediničnu cijenu. </t>
  </si>
  <si>
    <t xml:space="preserve">Izrada doprema i postavljanje armaturni šipki promjera 8 mm u AB temelj - vilice. Armatura se veže paljenom žicom, te u cijenu uključiti PVC distancere za pravilnu ugradnju. Otpad od krojenja mreža uračunat  po kg, uključen u jediničnu cijenu. </t>
  </si>
  <si>
    <t>LOKACIJA 5</t>
  </si>
  <si>
    <t>LOKACIJA 6</t>
  </si>
  <si>
    <t>GRAĐEVINSKO ZANATSKI RADOVI</t>
  </si>
  <si>
    <t>9.</t>
  </si>
  <si>
    <t>10.</t>
  </si>
  <si>
    <t>12.</t>
  </si>
  <si>
    <t>13.</t>
  </si>
  <si>
    <t>14.</t>
  </si>
  <si>
    <t>Izrada posteljice od kamene frakcije (0-32mm), koja se nabija vibronabijačima (Msmin. = 30 MN/m2). U cijenu uračunat potreban rad, materijal i ugradnju.</t>
  </si>
  <si>
    <t>Strojni široki iskop u tlu kategorije B s guranjem u stranu i utovarom u kamion. Dno iskopa u podrumu grubo planirati sa točnošču ±3 cm. Stavka obuhvaća: iskop, utovar i odvoz viška iskopanog materijala na trajni deponiji.</t>
  </si>
  <si>
    <t xml:space="preserve">Zatrpavanje pretostalog dijela jame mješanom kamenom frakcijom (0-32mm) tipa tampon. Zbijanje zatrpanog materijala se vrši vibropločama u slojevima ne većim od 30cm U cijenu uračunat potreban rad i ugradnju. </t>
  </si>
  <si>
    <t>Dobava, dovoz i zasipanje polupodzemnih spremnika kamenim tucanikom veličine 40mm. U cijenu uključiti sav potreban rad, materijal i ugradnju.</t>
  </si>
  <si>
    <t>UGRADNJA POLUPODZEMNIH SPREMNIKA  - KOSTRENA</t>
  </si>
  <si>
    <t>NA LOKACIJAMA U OPĆINI KOSTRENA</t>
  </si>
  <si>
    <t>SPLIT, lipanj 2021.</t>
  </si>
  <si>
    <t>Strojno zapilavanje asfaltnog kolnika zbog izvođenja iskopa novoprojektirane lokacije. Zapliavanje se izvodi do dubine - 10 cm.</t>
  </si>
  <si>
    <t>Strojno rušenje AB podne ploče i zida s guranjem u stranu i utovarom u kamion. Stavka obuhvaća: iskop, utovar na transporter, i deponiranje materijala iz iskopa na privremeni deponij i utovar za odvoz na trajni deponiji.</t>
  </si>
  <si>
    <t>Strojno rušenje kamenog zida s guranjem u stranu i utovarom u kamion. Stavka obuhvaća: iskop, utovar na transporter, i deponiranje materijala iz iskopa na privremeni deponij i utovar za odvoz na trajni deponiji.</t>
  </si>
  <si>
    <t>8.</t>
  </si>
  <si>
    <t>11.</t>
  </si>
  <si>
    <t>LOKACIJA 10</t>
  </si>
  <si>
    <t>Ručno uklanjanje niskog raslinja, grana i šiblja. Stavka obuhvaća: pilanje, utovar i odvoz  materijala na trajni deponiji.</t>
  </si>
  <si>
    <t>Obračun u m2 površine za očistiti.</t>
  </si>
  <si>
    <t>LOKACIJA 13</t>
  </si>
  <si>
    <t>Premještanje obavijesnog znaka na novu poziciju u blizini lokacije postavljanja spremnika. Stavka obuhvaća rušenje postojećeg temelja, iskop nove rupe, i izradu temelja s postavljenom obavijesti.</t>
  </si>
  <si>
    <t>LOKACIJA 15</t>
  </si>
  <si>
    <t>Ručni iskop zbog definiranja pozicije instalacija  s guranjem u stranu i utovarom u kamion. Stavka obuhvaća: ručni iskop, utovar na transporter, i deponiranje materijala iz iskopa na privremeni deponij i utovar za odvoz na trajni deponiji.</t>
  </si>
  <si>
    <t>LOKACIJA 16</t>
  </si>
  <si>
    <t>Strojno uređenje linije zemljanog pokosa sukadno zadanom nagibu i izvedba oborinskog kanala uz definirani rubnjak. Kanal izvesi u poprečnom nagibu prema zemljanom pokosu.</t>
  </si>
  <si>
    <t>Strojno rušenje AB podne ploče i zida  s guranjem u stranu i utovarom u kamion. Stavka obuhvaća: iskop, utovar na transporter, i
deponiranje materijala iz iskopa na privremeni deponij i utovar za odvoz na trajni deponiji.</t>
  </si>
  <si>
    <t>Dobava, dovoz i nanošenje hladnog bitumenskog premaza na AB zid u dva sloja, prije zatrpavanja s materijalom iz iskopa. Prije nanošenja bitumenskog premza AB zid očistiti i sanirati moguće neravnine od oplate reparaturnim mortom.</t>
  </si>
  <si>
    <t>Obračun po m2 nanesenog premaza</t>
  </si>
  <si>
    <t xml:space="preserve">Zatrpavanje pretostalog dijela jame iza AB zida s materijalom iz iskopa.  U cijenu uračunat potreban rad i ugradnju. </t>
  </si>
  <si>
    <t>LOKACIJA 7</t>
  </si>
  <si>
    <t>Sitnija zidarska priprema, detaljno čišćenje, impregniranje, gletanje, impregniranje i obrada fasade zidova, silikatnom žbukom u tonu po izboru investitora. U cijenu uračunat rad i cjelokupan materijal.</t>
  </si>
  <si>
    <t>Obračun po m2 obrađene plohe.</t>
  </si>
  <si>
    <t>LOKACIJA 8</t>
  </si>
  <si>
    <t>Strojno zapilavanje AB ploče zbog izvođenja iskopa novoprojektirane lokacije. Zapliavanje se izvodi do dubine - 10 cm.</t>
  </si>
  <si>
    <t>Strojno rušenje i uklanjanje AB podne ploče  s guranjem u stranu i utovarom u kamion. Stavka obuhvaća: iskop, utovar na transporter, i deponiranje materijala iz iskopa na privremeni deponij i utovar za odvoz na trajni deponiji.</t>
  </si>
  <si>
    <t xml:space="preserve">Dobava i postavljanje zaštitne ograde na lokaciji, tipa BETAFENCE NYLOFOR CITY na postojeći AB zid (rubnjak). Visina ograde 1,03 m, s stupovima i postoljima za montažu na AB zid. </t>
  </si>
  <si>
    <t>Obračun po m postavljene ograde.</t>
  </si>
  <si>
    <t>Demontaža i zbrinjavanje postojeće metalne ograde na lokaciji. U cijenu uključiti odvoz i zbrinjavanje na uređenoj deponiji.</t>
  </si>
  <si>
    <t xml:space="preserve">Obračun po komadu </t>
  </si>
  <si>
    <t>LOKACIJA 9</t>
  </si>
  <si>
    <t>LOKACIJA 11</t>
  </si>
  <si>
    <t>Demontaža i zbrinjavanje postojeće metalne ograde za spremnike na lokaciji. U cijenu uključiti odvoz i zbrinjavanje na uređenoj deponiji.</t>
  </si>
  <si>
    <t>LOKACIJA 12</t>
  </si>
  <si>
    <t>LOKACIJA 14</t>
  </si>
  <si>
    <t xml:space="preserve">LOKACIJA 2 </t>
  </si>
  <si>
    <t>19.</t>
  </si>
  <si>
    <t>LOKACIJA 17</t>
  </si>
  <si>
    <t>Rušenje drveća  i čišćenje visokog raslinja. Stavka obuhvaća, strojno i ručno uklanjanje drveća, utovar i odvoz na uređenu deponiju.</t>
  </si>
  <si>
    <t>Obračun u m³ drvene mase</t>
  </si>
  <si>
    <t>LOKACIJA 18</t>
  </si>
  <si>
    <t>LOKACIJA 19</t>
  </si>
  <si>
    <t>LOKACIJA 20</t>
  </si>
  <si>
    <t>Strojno rušenje i uklanjanje AB podne ploče s metalnim pregradnim ogradama za spremnike s guranjem u stranu i utovarom u kamion. Stavka obuhvaća: iskop, utovar na transporter, i deponiranje materijala iz iskopa na privremeni deponij i utovar za odvoz na trajni deponiji.</t>
  </si>
  <si>
    <t>NE IZVODI SE</t>
  </si>
  <si>
    <t>UKUPNO GRAĐEVINSKO OBRTNIČKI RADOVI:</t>
  </si>
  <si>
    <t>PDV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</si>
</sst>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n_-;\-* #,##0.00\ _k_n_-;_-* &quot;-&quot;??\ _k_n_-;_-@_-"/>
    <numFmt numFmtId="165" formatCode="General&quot;.&quot;"/>
    <numFmt numFmtId="166" formatCode="#,##0.00\ [$EUR];[Red]#,##0.00\ [$EUR]"/>
    <numFmt numFmtId="167" formatCode="#,##0.00\ &quot;kn&quot;"/>
  </numFmts>
  <fonts count="22" x14ac:knownFonts="1">
    <font>
      <sz val="10"/>
      <name val="Arial"/>
      <charset val="238"/>
    </font>
    <font>
      <sz val="11"/>
      <color theme="1"/>
      <name val="Calibri"/>
      <family val="2"/>
      <charset val="238"/>
      <scheme val="minor"/>
    </font>
    <font>
      <b/>
      <sz val="10"/>
      <name val="Arial Narrow"/>
      <family val="2"/>
      <charset val="238"/>
    </font>
    <font>
      <sz val="10"/>
      <name val="Arial Narrow"/>
      <family val="2"/>
      <charset val="238"/>
    </font>
    <font>
      <b/>
      <sz val="12"/>
      <name val="Arial Narrow"/>
      <family val="2"/>
      <charset val="238"/>
    </font>
    <font>
      <b/>
      <sz val="10"/>
      <name val="Arial Narrow"/>
      <family val="2"/>
    </font>
    <font>
      <sz val="10"/>
      <name val="Arial Narrow"/>
      <family val="2"/>
    </font>
    <font>
      <b/>
      <sz val="14"/>
      <name val="Arial Narrow"/>
      <family val="2"/>
    </font>
    <font>
      <b/>
      <sz val="16"/>
      <name val="Arial Narrow"/>
      <family val="2"/>
    </font>
    <font>
      <i/>
      <sz val="10"/>
      <name val="Arial Narrow"/>
      <family val="2"/>
    </font>
    <font>
      <b/>
      <sz val="14"/>
      <name val="Arial Narrow"/>
      <family val="2"/>
      <charset val="238"/>
    </font>
    <font>
      <i/>
      <sz val="10"/>
      <name val="Arial Narrow"/>
      <family val="2"/>
      <charset val="238"/>
    </font>
    <font>
      <b/>
      <sz val="8"/>
      <name val="Arial Narrow"/>
      <family val="2"/>
      <charset val="238"/>
    </font>
    <font>
      <sz val="10"/>
      <name val="Arial"/>
      <family val="2"/>
      <charset val="238"/>
    </font>
    <font>
      <b/>
      <sz val="5"/>
      <name val="Arial Narrow"/>
      <family val="2"/>
      <charset val="238"/>
    </font>
    <font>
      <sz val="5"/>
      <name val="Arial Narrow"/>
      <family val="2"/>
      <charset val="238"/>
    </font>
    <font>
      <sz val="10"/>
      <color rgb="FFFF0000"/>
      <name val="Arial Narrow"/>
      <family val="2"/>
      <charset val="238"/>
    </font>
    <font>
      <b/>
      <u/>
      <sz val="12"/>
      <name val="Arial Narrow"/>
      <family val="2"/>
      <charset val="238"/>
    </font>
    <font>
      <sz val="10"/>
      <name val="Arial"/>
      <family val="2"/>
    </font>
    <font>
      <sz val="11"/>
      <color indexed="17"/>
      <name val="Calibri"/>
      <family val="2"/>
      <charset val="238"/>
    </font>
    <font>
      <sz val="8"/>
      <name val="Arial Narrow"/>
      <family val="2"/>
      <charset val="238"/>
    </font>
    <font>
      <sz val="10"/>
      <color theme="1" tint="4.9989318521683403E-2"/>
      <name val="Arial Narrow"/>
      <family val="2"/>
      <charset val="238"/>
    </font>
  </fonts>
  <fills count="5">
    <fill>
      <patternFill patternType="none"/>
    </fill>
    <fill>
      <patternFill patternType="gray125"/>
    </fill>
    <fill>
      <patternFill patternType="solid">
        <fgColor indexed="42"/>
      </patternFill>
    </fill>
    <fill>
      <patternFill patternType="solid">
        <fgColor rgb="FFF3F9FB"/>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7">
    <xf numFmtId="0" fontId="0" fillId="0" borderId="0"/>
    <xf numFmtId="166" fontId="18" fillId="0" borderId="0"/>
    <xf numFmtId="0" fontId="13" fillId="0" borderId="0"/>
    <xf numFmtId="0" fontId="1" fillId="0" borderId="0"/>
    <xf numFmtId="0" fontId="13" fillId="0" borderId="0"/>
    <xf numFmtId="0" fontId="19" fillId="2" borderId="0" applyNumberFormat="0" applyBorder="0" applyAlignment="0" applyProtection="0"/>
    <xf numFmtId="164" fontId="1" fillId="0" borderId="0" applyFont="0" applyFill="0" applyBorder="0" applyAlignment="0" applyProtection="0"/>
  </cellStyleXfs>
  <cellXfs count="263">
    <xf numFmtId="0" fontId="0" fillId="0" borderId="0" xfId="0"/>
    <xf numFmtId="4" fontId="2" fillId="0" borderId="3" xfId="0" applyNumberFormat="1" applyFont="1" applyFill="1" applyBorder="1" applyAlignment="1">
      <alignment horizontal="center"/>
    </xf>
    <xf numFmtId="0" fontId="3" fillId="0" borderId="0" xfId="0" applyFont="1"/>
    <xf numFmtId="0" fontId="3" fillId="0" borderId="0" xfId="0" applyFont="1" applyFill="1"/>
    <xf numFmtId="0" fontId="3" fillId="0" borderId="0" xfId="0" applyFont="1" applyFill="1" applyAlignment="1">
      <alignment vertical="top"/>
    </xf>
    <xf numFmtId="0" fontId="3" fillId="0" borderId="0" xfId="0" applyFont="1" applyFill="1" applyAlignment="1">
      <alignment wrapText="1"/>
    </xf>
    <xf numFmtId="4" fontId="3" fillId="0" borderId="0" xfId="0" applyNumberFormat="1" applyFont="1" applyFill="1" applyAlignment="1">
      <alignment horizontal="center"/>
    </xf>
    <xf numFmtId="4" fontId="3" fillId="0" borderId="0" xfId="0" applyNumberFormat="1" applyFont="1" applyFill="1" applyAlignment="1">
      <alignment horizontal="right"/>
    </xf>
    <xf numFmtId="4" fontId="3" fillId="0" borderId="0" xfId="0" applyNumberFormat="1" applyFont="1" applyFill="1"/>
    <xf numFmtId="0" fontId="3" fillId="0" borderId="7" xfId="0" applyFont="1" applyFill="1" applyBorder="1" applyAlignment="1">
      <alignment horizontal="center" vertical="center"/>
    </xf>
    <xf numFmtId="0" fontId="3" fillId="0" borderId="7" xfId="0" applyFont="1" applyFill="1" applyBorder="1" applyAlignment="1">
      <alignment vertical="top"/>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xf>
    <xf numFmtId="4" fontId="3" fillId="0" borderId="7" xfId="0" applyNumberFormat="1" applyFont="1" applyFill="1" applyBorder="1" applyAlignment="1">
      <alignment horizontal="right" vertical="center"/>
    </xf>
    <xf numFmtId="165" fontId="3" fillId="0" borderId="0" xfId="0" applyNumberFormat="1" applyFont="1" applyFill="1"/>
    <xf numFmtId="0" fontId="3" fillId="0" borderId="0" xfId="0" applyFont="1" applyFill="1" applyAlignment="1">
      <alignment horizontal="justify" vertical="top" wrapText="1"/>
    </xf>
    <xf numFmtId="0" fontId="3" fillId="0" borderId="0" xfId="0" applyFont="1" applyFill="1" applyAlignment="1">
      <alignment horizontal="justify" vertical="top"/>
    </xf>
    <xf numFmtId="4" fontId="3" fillId="0" borderId="0" xfId="0" applyNumberFormat="1" applyFont="1" applyFill="1" applyAlignment="1">
      <alignment horizontal="right" vertical="top"/>
    </xf>
    <xf numFmtId="165" fontId="2" fillId="0" borderId="0" xfId="0" applyNumberFormat="1" applyFont="1" applyFill="1"/>
    <xf numFmtId="0" fontId="2" fillId="0" borderId="0" xfId="0" applyFont="1" applyFill="1" applyAlignment="1">
      <alignment vertical="top"/>
    </xf>
    <xf numFmtId="0" fontId="2" fillId="0" borderId="0" xfId="0" applyFont="1" applyFill="1" applyAlignment="1">
      <alignment horizontal="justify" vertical="top"/>
    </xf>
    <xf numFmtId="4" fontId="2" fillId="0" borderId="0" xfId="0" applyNumberFormat="1" applyFont="1" applyFill="1" applyAlignment="1">
      <alignment horizontal="center"/>
    </xf>
    <xf numFmtId="4" fontId="2" fillId="0" borderId="0" xfId="0" applyNumberFormat="1" applyFont="1" applyFill="1" applyAlignment="1">
      <alignment horizontal="right"/>
    </xf>
    <xf numFmtId="0" fontId="2" fillId="0" borderId="0" xfId="0" applyFont="1" applyFill="1"/>
    <xf numFmtId="4" fontId="2" fillId="0" borderId="0" xfId="0" applyNumberFormat="1" applyFont="1" applyFill="1"/>
    <xf numFmtId="4" fontId="2" fillId="0" borderId="2" xfId="0" applyNumberFormat="1" applyFont="1" applyFill="1" applyBorder="1"/>
    <xf numFmtId="0" fontId="3" fillId="0" borderId="0" xfId="0" applyFont="1" applyFill="1" applyAlignment="1">
      <alignment horizontal="center"/>
    </xf>
    <xf numFmtId="165" fontId="3" fillId="0" borderId="0" xfId="0" applyNumberFormat="1" applyFont="1" applyFill="1" applyAlignment="1">
      <alignment vertical="top"/>
    </xf>
    <xf numFmtId="4" fontId="2" fillId="0" borderId="2" xfId="0" applyNumberFormat="1" applyFont="1" applyFill="1" applyBorder="1" applyAlignment="1">
      <alignment horizontal="center"/>
    </xf>
    <xf numFmtId="4" fontId="2" fillId="0" borderId="0" xfId="0" applyNumberFormat="1" applyFont="1" applyFill="1" applyAlignment="1">
      <alignment wrapText="1"/>
    </xf>
    <xf numFmtId="0" fontId="3" fillId="0" borderId="0" xfId="0" applyFont="1" applyFill="1" applyAlignment="1">
      <alignment horizontal="center" vertical="top"/>
    </xf>
    <xf numFmtId="0" fontId="3" fillId="0" borderId="7" xfId="0" applyFont="1" applyFill="1" applyBorder="1" applyAlignment="1">
      <alignment horizontal="center" vertical="top"/>
    </xf>
    <xf numFmtId="0" fontId="2" fillId="0" borderId="0" xfId="0" applyFont="1" applyFill="1" applyAlignment="1">
      <alignment horizontal="center" vertical="top"/>
    </xf>
    <xf numFmtId="0" fontId="2" fillId="0" borderId="2" xfId="0" applyFont="1" applyFill="1" applyBorder="1" applyAlignment="1">
      <alignment horizontal="center" vertical="top"/>
    </xf>
    <xf numFmtId="0" fontId="2" fillId="0" borderId="2" xfId="0" applyFont="1" applyFill="1" applyBorder="1" applyAlignment="1">
      <alignment horizontal="justify" vertical="top"/>
    </xf>
    <xf numFmtId="4" fontId="2" fillId="0" borderId="2" xfId="0" applyNumberFormat="1" applyFont="1" applyFill="1" applyBorder="1" applyAlignment="1">
      <alignment horizontal="right" vertical="top"/>
    </xf>
    <xf numFmtId="165" fontId="4" fillId="0" borderId="0" xfId="0" applyNumberFormat="1" applyFont="1" applyFill="1"/>
    <xf numFmtId="0" fontId="4" fillId="0" borderId="0" xfId="0" applyFont="1" applyFill="1" applyAlignment="1">
      <alignment vertical="top"/>
    </xf>
    <xf numFmtId="0" fontId="4" fillId="0" borderId="0" xfId="0" applyFont="1" applyFill="1"/>
    <xf numFmtId="4" fontId="4" fillId="0" borderId="0" xfId="0" applyNumberFormat="1" applyFont="1" applyFill="1" applyAlignment="1">
      <alignment horizontal="center"/>
    </xf>
    <xf numFmtId="4" fontId="4" fillId="0" borderId="0" xfId="0" applyNumberFormat="1" applyFont="1" applyFill="1" applyAlignment="1">
      <alignment horizontal="right"/>
    </xf>
    <xf numFmtId="4" fontId="3" fillId="0" borderId="0" xfId="0" applyNumberFormat="1" applyFont="1" applyFill="1" applyAlignment="1"/>
    <xf numFmtId="4" fontId="4" fillId="0" borderId="0" xfId="0" applyNumberFormat="1" applyFont="1" applyFill="1"/>
    <xf numFmtId="165" fontId="2" fillId="0" borderId="2" xfId="0" applyNumberFormat="1" applyFont="1" applyFill="1" applyBorder="1" applyAlignment="1">
      <alignment horizontal="center" vertical="top"/>
    </xf>
    <xf numFmtId="0" fontId="5" fillId="0" borderId="0" xfId="0" applyFont="1" applyFill="1" applyAlignment="1">
      <alignment horizontal="center" vertical="top"/>
    </xf>
    <xf numFmtId="165" fontId="5" fillId="0" borderId="0" xfId="0" applyNumberFormat="1" applyFont="1" applyFill="1" applyAlignment="1">
      <alignment horizontal="center" vertical="top"/>
    </xf>
    <xf numFmtId="0" fontId="6" fillId="0" borderId="0" xfId="0" applyFont="1" applyFill="1" applyAlignment="1">
      <alignment horizontal="center" vertical="top"/>
    </xf>
    <xf numFmtId="0" fontId="6" fillId="0" borderId="0" xfId="0" applyNumberFormat="1" applyFont="1" applyAlignment="1">
      <alignment horizontal="justify" vertical="top" wrapText="1"/>
    </xf>
    <xf numFmtId="0" fontId="5" fillId="0" borderId="0" xfId="0" applyNumberFormat="1" applyFont="1" applyAlignment="1">
      <alignment horizontal="justify" vertical="top" wrapText="1"/>
    </xf>
    <xf numFmtId="0" fontId="5" fillId="0" borderId="0" xfId="0" applyFont="1" applyFill="1"/>
    <xf numFmtId="165" fontId="6" fillId="0" borderId="0" xfId="0" applyNumberFormat="1" applyFont="1" applyFill="1" applyAlignment="1">
      <alignment horizontal="center" vertical="top"/>
    </xf>
    <xf numFmtId="0" fontId="6" fillId="0" borderId="0" xfId="0" applyFont="1" applyFill="1"/>
    <xf numFmtId="0" fontId="7" fillId="0" borderId="0" xfId="0" applyFont="1" applyFill="1" applyAlignment="1">
      <alignment horizontal="center"/>
    </xf>
    <xf numFmtId="0" fontId="7" fillId="0" borderId="0" xfId="0" applyFont="1" applyFill="1" applyAlignment="1">
      <alignment horizontal="center" vertical="top"/>
    </xf>
    <xf numFmtId="4" fontId="7" fillId="0" borderId="0" xfId="0" applyNumberFormat="1" applyFont="1" applyFill="1" applyAlignment="1">
      <alignment horizontal="center"/>
    </xf>
    <xf numFmtId="0" fontId="9" fillId="0" borderId="0" xfId="0" applyFont="1" applyFill="1" applyAlignment="1">
      <alignment vertical="top"/>
    </xf>
    <xf numFmtId="0" fontId="9" fillId="0" borderId="0" xfId="0" applyFont="1" applyFill="1"/>
    <xf numFmtId="4" fontId="9" fillId="0" borderId="0" xfId="0" applyNumberFormat="1" applyFont="1" applyFill="1" applyAlignment="1">
      <alignment horizontal="center"/>
    </xf>
    <xf numFmtId="4" fontId="9" fillId="0" borderId="0" xfId="0" applyNumberFormat="1" applyFont="1" applyFill="1" applyAlignment="1">
      <alignment horizontal="right"/>
    </xf>
    <xf numFmtId="4" fontId="9" fillId="0" borderId="0" xfId="0" applyNumberFormat="1" applyFont="1" applyFill="1"/>
    <xf numFmtId="0" fontId="9" fillId="0" borderId="0" xfId="0" applyFont="1" applyFill="1" applyAlignment="1"/>
    <xf numFmtId="0" fontId="8" fillId="0" borderId="0" xfId="0" applyFont="1" applyFill="1" applyAlignment="1">
      <alignment horizontal="center"/>
    </xf>
    <xf numFmtId="0" fontId="8" fillId="0" borderId="0" xfId="0" applyFont="1" applyFill="1" applyAlignment="1">
      <alignment horizontal="center" vertical="top"/>
    </xf>
    <xf numFmtId="4" fontId="8" fillId="0" borderId="0" xfId="0" applyNumberFormat="1" applyFont="1" applyFill="1" applyAlignment="1">
      <alignment horizontal="center"/>
    </xf>
    <xf numFmtId="4" fontId="6" fillId="0" borderId="0" xfId="0" applyNumberFormat="1" applyFont="1" applyFill="1" applyAlignment="1">
      <alignment horizontal="center"/>
    </xf>
    <xf numFmtId="4" fontId="6" fillId="0" borderId="0" xfId="0" applyNumberFormat="1" applyFont="1" applyFill="1"/>
    <xf numFmtId="4" fontId="6" fillId="0" borderId="0" xfId="0" applyNumberFormat="1" applyFont="1" applyFill="1" applyAlignment="1">
      <alignment horizontal="right"/>
    </xf>
    <xf numFmtId="4" fontId="6" fillId="0" borderId="0" xfId="0" applyNumberFormat="1" applyFont="1" applyFill="1" applyAlignment="1">
      <alignment horizontal="right" vertical="top"/>
    </xf>
    <xf numFmtId="4" fontId="6" fillId="0" borderId="0" xfId="0" applyNumberFormat="1" applyFont="1" applyFill="1" applyAlignment="1"/>
    <xf numFmtId="0" fontId="6" fillId="0" borderId="0" xfId="0" applyFont="1" applyFill="1" applyAlignment="1">
      <alignment horizontal="justify" vertical="top"/>
    </xf>
    <xf numFmtId="0" fontId="3" fillId="0" borderId="7" xfId="0" applyFont="1" applyFill="1" applyBorder="1" applyAlignment="1">
      <alignment horizontal="left" vertical="center" wrapText="1"/>
    </xf>
    <xf numFmtId="165" fontId="2" fillId="0" borderId="0" xfId="0" applyNumberFormat="1" applyFont="1" applyFill="1" applyAlignment="1">
      <alignment horizontal="right"/>
    </xf>
    <xf numFmtId="165" fontId="9" fillId="0" borderId="0" xfId="0" applyNumberFormat="1" applyFont="1" applyFill="1" applyAlignment="1">
      <alignment horizontal="right"/>
    </xf>
    <xf numFmtId="0" fontId="10" fillId="0" borderId="0" xfId="0" applyFont="1" applyFill="1" applyAlignment="1">
      <alignment wrapText="1"/>
    </xf>
    <xf numFmtId="165" fontId="2" fillId="0" borderId="0" xfId="0" applyNumberFormat="1" applyFont="1" applyFill="1" applyAlignment="1">
      <alignment horizontal="right" vertical="top"/>
    </xf>
    <xf numFmtId="4" fontId="3" fillId="0" borderId="8" xfId="0" applyNumberFormat="1" applyFont="1" applyBorder="1" applyAlignment="1">
      <alignment horizontal="center" vertical="center" shrinkToFit="1"/>
    </xf>
    <xf numFmtId="165" fontId="11" fillId="0" borderId="0" xfId="0" applyNumberFormat="1" applyFont="1" applyFill="1" applyAlignment="1">
      <alignment horizontal="right"/>
    </xf>
    <xf numFmtId="0" fontId="11" fillId="0" borderId="0" xfId="0" applyFont="1" applyFill="1" applyAlignment="1"/>
    <xf numFmtId="0" fontId="11" fillId="0" borderId="0" xfId="0" applyFont="1" applyFill="1"/>
    <xf numFmtId="4" fontId="11" fillId="0" borderId="0" xfId="0" applyNumberFormat="1" applyFont="1" applyFill="1" applyAlignment="1">
      <alignment horizontal="center"/>
    </xf>
    <xf numFmtId="4" fontId="11" fillId="0" borderId="0" xfId="0" applyNumberFormat="1" applyFont="1" applyFill="1" applyAlignment="1">
      <alignment horizontal="right"/>
    </xf>
    <xf numFmtId="4" fontId="11" fillId="0" borderId="0" xfId="0" applyNumberFormat="1" applyFont="1" applyFill="1"/>
    <xf numFmtId="166" fontId="3" fillId="0" borderId="0" xfId="0" applyNumberFormat="1" applyFont="1" applyFill="1"/>
    <xf numFmtId="166" fontId="6" fillId="0" borderId="0" xfId="0" applyNumberFormat="1" applyFont="1" applyFill="1" applyAlignment="1">
      <alignment horizontal="justify" vertical="top" wrapText="1"/>
    </xf>
    <xf numFmtId="166" fontId="5" fillId="0" borderId="0" xfId="0" applyNumberFormat="1" applyFont="1" applyFill="1" applyAlignment="1">
      <alignment horizontal="justify" vertical="top" wrapText="1"/>
    </xf>
    <xf numFmtId="166" fontId="5" fillId="0" borderId="0" xfId="0" applyNumberFormat="1" applyFont="1" applyFill="1"/>
    <xf numFmtId="166" fontId="6" fillId="0" borderId="0" xfId="0" applyNumberFormat="1" applyFont="1" applyFill="1" applyAlignment="1">
      <alignment horizontal="left" vertical="top" wrapText="1"/>
    </xf>
    <xf numFmtId="4" fontId="3" fillId="0" borderId="8" xfId="0" applyNumberFormat="1" applyFont="1" applyBorder="1" applyAlignment="1">
      <alignment horizontal="center"/>
    </xf>
    <xf numFmtId="165" fontId="12" fillId="0" borderId="0" xfId="0" applyNumberFormat="1" applyFont="1" applyFill="1" applyAlignment="1">
      <alignment horizontal="right"/>
    </xf>
    <xf numFmtId="0" fontId="12" fillId="0" borderId="0" xfId="0" applyFont="1" applyFill="1" applyAlignment="1">
      <alignment vertical="top"/>
    </xf>
    <xf numFmtId="165" fontId="12" fillId="0" borderId="0" xfId="0" applyNumberFormat="1" applyFont="1" applyFill="1"/>
    <xf numFmtId="0" fontId="12" fillId="0" borderId="0" xfId="0" applyFont="1" applyFill="1"/>
    <xf numFmtId="4" fontId="12" fillId="0" borderId="0" xfId="0" applyNumberFormat="1" applyFont="1" applyFill="1" applyAlignment="1">
      <alignment horizontal="center"/>
    </xf>
    <xf numFmtId="4" fontId="12" fillId="0" borderId="0" xfId="0" applyNumberFormat="1" applyFont="1" applyFill="1" applyAlignment="1">
      <alignment horizontal="right"/>
    </xf>
    <xf numFmtId="4" fontId="12" fillId="0" borderId="0" xfId="0" applyNumberFormat="1" applyFont="1" applyFill="1"/>
    <xf numFmtId="0" fontId="11" fillId="0" borderId="0" xfId="0" applyFont="1" applyFill="1" applyAlignment="1">
      <alignment horizontal="center" vertical="top"/>
    </xf>
    <xf numFmtId="0" fontId="3" fillId="0" borderId="0" xfId="0" applyFont="1" applyFill="1" applyAlignment="1">
      <alignment horizontal="center" vertical="top" wrapText="1"/>
    </xf>
    <xf numFmtId="0" fontId="4" fillId="0" borderId="0" xfId="0" applyFont="1" applyFill="1" applyAlignment="1">
      <alignment horizontal="justify" vertical="top"/>
    </xf>
    <xf numFmtId="4" fontId="4" fillId="0" borderId="0" xfId="0" applyNumberFormat="1" applyFont="1" applyFill="1" applyAlignment="1"/>
    <xf numFmtId="165" fontId="4" fillId="0" borderId="7" xfId="0" applyNumberFormat="1" applyFont="1" applyFill="1" applyBorder="1"/>
    <xf numFmtId="0" fontId="4" fillId="0" borderId="7" xfId="0" applyFont="1" applyFill="1" applyBorder="1" applyAlignment="1">
      <alignment vertical="top"/>
    </xf>
    <xf numFmtId="4" fontId="4" fillId="0" borderId="7" xfId="0" applyNumberFormat="1" applyFont="1" applyFill="1" applyBorder="1" applyAlignment="1">
      <alignment horizontal="center"/>
    </xf>
    <xf numFmtId="4" fontId="4" fillId="0" borderId="7" xfId="0" applyNumberFormat="1" applyFont="1" applyFill="1" applyBorder="1" applyAlignment="1">
      <alignment horizontal="right"/>
    </xf>
    <xf numFmtId="165" fontId="14" fillId="0" borderId="0" xfId="0" applyNumberFormat="1" applyFont="1" applyFill="1"/>
    <xf numFmtId="0" fontId="14" fillId="0" borderId="0" xfId="0" applyFont="1" applyFill="1" applyAlignment="1">
      <alignment vertical="top"/>
    </xf>
    <xf numFmtId="0" fontId="14" fillId="0" borderId="0" xfId="0" applyFont="1" applyFill="1" applyAlignment="1">
      <alignment horizontal="justify" vertical="top"/>
    </xf>
    <xf numFmtId="4" fontId="14" fillId="0" borderId="0" xfId="0" applyNumberFormat="1" applyFont="1" applyFill="1" applyAlignment="1">
      <alignment horizontal="center"/>
    </xf>
    <xf numFmtId="4" fontId="14" fillId="0" borderId="0" xfId="0" applyNumberFormat="1" applyFont="1" applyFill="1" applyAlignment="1">
      <alignment horizontal="right"/>
    </xf>
    <xf numFmtId="4" fontId="14" fillId="0" borderId="0" xfId="0" applyNumberFormat="1" applyFont="1" applyFill="1" applyAlignment="1"/>
    <xf numFmtId="0" fontId="14" fillId="0" borderId="0" xfId="0" applyFont="1" applyFill="1"/>
    <xf numFmtId="165" fontId="15" fillId="0" borderId="0" xfId="0" applyNumberFormat="1" applyFont="1" applyFill="1"/>
    <xf numFmtId="0" fontId="15" fillId="0" borderId="0" xfId="0" applyFont="1" applyFill="1" applyAlignment="1">
      <alignment vertical="top"/>
    </xf>
    <xf numFmtId="0" fontId="15" fillId="0" borderId="0" xfId="0" applyFont="1" applyFill="1" applyAlignment="1">
      <alignment wrapText="1"/>
    </xf>
    <xf numFmtId="0" fontId="15" fillId="0" borderId="0" xfId="0" applyFont="1" applyFill="1"/>
    <xf numFmtId="4" fontId="15" fillId="0" borderId="0" xfId="0" applyNumberFormat="1" applyFont="1" applyFill="1" applyAlignment="1">
      <alignment horizontal="center"/>
    </xf>
    <xf numFmtId="4" fontId="15" fillId="0" borderId="0" xfId="0" applyNumberFormat="1" applyFont="1" applyFill="1" applyAlignment="1">
      <alignment horizontal="right"/>
    </xf>
    <xf numFmtId="4" fontId="15" fillId="0" borderId="0" xfId="0" applyNumberFormat="1" applyFont="1" applyFill="1"/>
    <xf numFmtId="4" fontId="14" fillId="0" borderId="0" xfId="0" applyNumberFormat="1" applyFont="1" applyFill="1"/>
    <xf numFmtId="4" fontId="3" fillId="0" borderId="0" xfId="0" applyNumberFormat="1" applyFont="1" applyFill="1" applyAlignment="1">
      <alignment horizontal="center" vertical="center"/>
    </xf>
    <xf numFmtId="165" fontId="3" fillId="0" borderId="0" xfId="0" applyNumberFormat="1" applyFont="1" applyFill="1" applyAlignment="1">
      <alignment horizontal="right"/>
    </xf>
    <xf numFmtId="0" fontId="4" fillId="0" borderId="0" xfId="0" applyFont="1" applyFill="1" applyBorder="1" applyAlignment="1">
      <alignment vertical="top"/>
    </xf>
    <xf numFmtId="4" fontId="4" fillId="0" borderId="0" xfId="0" applyNumberFormat="1" applyFont="1" applyFill="1" applyBorder="1" applyAlignment="1">
      <alignment horizontal="center"/>
    </xf>
    <xf numFmtId="4" fontId="4" fillId="0" borderId="0" xfId="0" applyNumberFormat="1" applyFont="1" applyFill="1" applyBorder="1" applyAlignment="1">
      <alignment horizontal="right"/>
    </xf>
    <xf numFmtId="0" fontId="17" fillId="0" borderId="0" xfId="0" applyFont="1" applyFill="1" applyAlignment="1">
      <alignment horizontal="justify" vertical="top"/>
    </xf>
    <xf numFmtId="4" fontId="3" fillId="0" borderId="7" xfId="0" applyNumberFormat="1" applyFont="1" applyFill="1" applyBorder="1" applyAlignment="1">
      <alignment horizontal="center" vertical="center"/>
    </xf>
    <xf numFmtId="0" fontId="4" fillId="0" borderId="0" xfId="0" applyFont="1" applyFill="1" applyBorder="1" applyAlignment="1">
      <alignment horizontal="justify" vertical="top"/>
    </xf>
    <xf numFmtId="165" fontId="4" fillId="0" borderId="2" xfId="0" applyNumberFormat="1" applyFont="1" applyFill="1" applyBorder="1" applyAlignment="1">
      <alignment horizontal="right"/>
    </xf>
    <xf numFmtId="0" fontId="4" fillId="0" borderId="2" xfId="0" applyFont="1" applyFill="1" applyBorder="1" applyAlignment="1">
      <alignment vertical="top"/>
    </xf>
    <xf numFmtId="165" fontId="4" fillId="0" borderId="2" xfId="0" applyNumberFormat="1" applyFont="1" applyFill="1" applyBorder="1"/>
    <xf numFmtId="0" fontId="4" fillId="0" borderId="2" xfId="0" applyFont="1" applyFill="1" applyBorder="1"/>
    <xf numFmtId="4" fontId="4" fillId="0" borderId="2" xfId="0" applyNumberFormat="1" applyFont="1" applyFill="1" applyBorder="1" applyAlignment="1">
      <alignment horizontal="center"/>
    </xf>
    <xf numFmtId="4" fontId="4" fillId="0" borderId="2" xfId="0" applyNumberFormat="1" applyFont="1" applyFill="1" applyBorder="1" applyAlignment="1">
      <alignment horizontal="right"/>
    </xf>
    <xf numFmtId="4" fontId="4" fillId="0" borderId="2" xfId="0" applyNumberFormat="1" applyFont="1" applyFill="1" applyBorder="1"/>
    <xf numFmtId="165" fontId="4" fillId="0" borderId="7" xfId="0" applyNumberFormat="1" applyFont="1" applyFill="1" applyBorder="1" applyAlignment="1">
      <alignment horizontal="right"/>
    </xf>
    <xf numFmtId="0" fontId="4" fillId="0" borderId="7" xfId="0" applyFont="1" applyFill="1" applyBorder="1"/>
    <xf numFmtId="4" fontId="4" fillId="0" borderId="7" xfId="0" applyNumberFormat="1" applyFont="1" applyFill="1" applyBorder="1"/>
    <xf numFmtId="4" fontId="16" fillId="0" borderId="0" xfId="0" applyNumberFormat="1" applyFont="1" applyFill="1" applyAlignment="1">
      <alignment horizontal="right"/>
    </xf>
    <xf numFmtId="165" fontId="3" fillId="0" borderId="0" xfId="0" applyNumberFormat="1" applyFont="1" applyFill="1" applyAlignment="1">
      <alignment horizontal="right" vertical="top"/>
    </xf>
    <xf numFmtId="167" fontId="3" fillId="0" borderId="0" xfId="0" applyNumberFormat="1" applyFont="1" applyFill="1"/>
    <xf numFmtId="167" fontId="21" fillId="0" borderId="0" xfId="0" applyNumberFormat="1" applyFont="1" applyFill="1" applyProtection="1"/>
    <xf numFmtId="4" fontId="2" fillId="0" borderId="0" xfId="0" applyNumberFormat="1" applyFont="1" applyFill="1" applyBorder="1" applyAlignment="1"/>
    <xf numFmtId="0" fontId="3" fillId="0" borderId="0" xfId="0" applyFont="1" applyFill="1" applyAlignment="1">
      <alignment horizontal="justify" vertical="top" wrapText="1"/>
    </xf>
    <xf numFmtId="4" fontId="2"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165"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justify" vertical="top"/>
    </xf>
    <xf numFmtId="4" fontId="2" fillId="0" borderId="0" xfId="0" applyNumberFormat="1" applyFont="1" applyFill="1" applyBorder="1" applyAlignment="1">
      <alignment horizontal="right" vertical="top"/>
    </xf>
    <xf numFmtId="4" fontId="2" fillId="0" borderId="0" xfId="0" applyNumberFormat="1" applyFont="1" applyFill="1" applyBorder="1"/>
    <xf numFmtId="0" fontId="3" fillId="0" borderId="0" xfId="0" applyFont="1" applyFill="1" applyBorder="1" applyAlignment="1">
      <alignment horizontal="center" vertical="top"/>
    </xf>
    <xf numFmtId="165" fontId="3" fillId="0" borderId="0" xfId="0" applyNumberFormat="1" applyFont="1" applyFill="1" applyBorder="1" applyAlignment="1">
      <alignment vertical="top"/>
    </xf>
    <xf numFmtId="0" fontId="3" fillId="0" borderId="0" xfId="0" applyFont="1" applyFill="1" applyBorder="1" applyAlignment="1">
      <alignment horizontal="justify" vertical="top" wrapText="1"/>
    </xf>
    <xf numFmtId="4" fontId="16" fillId="0" borderId="0" xfId="0" applyNumberFormat="1" applyFont="1" applyFill="1" applyBorder="1" applyAlignment="1">
      <alignment horizontal="right"/>
    </xf>
    <xf numFmtId="167" fontId="21" fillId="0" borderId="0" xfId="0" applyNumberFormat="1" applyFont="1" applyFill="1" applyBorder="1" applyProtection="1"/>
    <xf numFmtId="0" fontId="0" fillId="0" borderId="0" xfId="0" applyBorder="1"/>
    <xf numFmtId="165"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right"/>
    </xf>
    <xf numFmtId="4" fontId="3" fillId="0" borderId="0" xfId="0" applyNumberFormat="1" applyFont="1" applyFill="1" applyBorder="1" applyAlignment="1"/>
    <xf numFmtId="0" fontId="3" fillId="0" borderId="0" xfId="0" applyFont="1" applyFill="1" applyAlignment="1">
      <alignment horizontal="justify"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top" wrapText="1"/>
    </xf>
    <xf numFmtId="0" fontId="8" fillId="0" borderId="0" xfId="0" applyFont="1" applyFill="1" applyAlignment="1">
      <alignment horizontal="center" wrapText="1"/>
    </xf>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8" fillId="0" borderId="0" xfId="0" applyNumberFormat="1" applyFont="1" applyFill="1" applyAlignment="1">
      <alignment horizont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xf>
    <xf numFmtId="0" fontId="20" fillId="0" borderId="11" xfId="0" applyFont="1" applyBorder="1" applyAlignment="1" applyProtection="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0" borderId="0" xfId="0" applyFont="1" applyFill="1" applyAlignment="1">
      <alignment horizontal="justify" vertical="top" wrapText="1"/>
    </xf>
    <xf numFmtId="0" fontId="6" fillId="0" borderId="0" xfId="0" applyNumberFormat="1" applyFont="1" applyAlignment="1">
      <alignment horizontal="justify" vertical="top" wrapText="1"/>
    </xf>
    <xf numFmtId="0" fontId="3" fillId="0" borderId="0" xfId="0" applyFont="1" applyFill="1" applyAlignment="1">
      <alignment horizontal="justify" vertical="top" wrapText="1"/>
    </xf>
    <xf numFmtId="0" fontId="5" fillId="0" borderId="0" xfId="0" applyNumberFormat="1" applyFont="1" applyAlignment="1">
      <alignment horizontal="justify" vertical="top"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1" xfId="0" applyFont="1" applyBorder="1" applyAlignment="1" applyProtection="1">
      <alignment horizontal="center" vertical="center"/>
    </xf>
    <xf numFmtId="0" fontId="7" fillId="0" borderId="0" xfId="0" applyNumberFormat="1" applyFont="1" applyAlignment="1">
      <alignment horizontal="justify" vertical="top" wrapText="1"/>
    </xf>
    <xf numFmtId="0" fontId="10" fillId="0" borderId="0" xfId="0" applyFont="1" applyFill="1" applyAlignment="1">
      <alignment horizontal="justify" wrapText="1"/>
    </xf>
    <xf numFmtId="166" fontId="6" fillId="0" borderId="0" xfId="0" applyNumberFormat="1" applyFont="1" applyFill="1" applyAlignment="1">
      <alignment horizontal="left" vertical="top" wrapText="1"/>
    </xf>
    <xf numFmtId="4" fontId="3" fillId="3" borderId="0" xfId="0" applyNumberFormat="1" applyFont="1" applyFill="1" applyAlignment="1" applyProtection="1">
      <alignment horizontal="right"/>
      <protection locked="0"/>
    </xf>
    <xf numFmtId="4" fontId="0" fillId="0" borderId="0" xfId="0" applyNumberFormat="1"/>
    <xf numFmtId="4" fontId="3" fillId="0" borderId="0" xfId="0" applyNumberFormat="1" applyFont="1" applyFill="1" applyBorder="1" applyAlignment="1">
      <alignment horizontal="right" vertical="top"/>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11" xfId="0" applyFont="1" applyBorder="1" applyAlignment="1" applyProtection="1">
      <alignment horizontal="center"/>
    </xf>
    <xf numFmtId="4" fontId="2" fillId="0" borderId="3" xfId="0" applyNumberFormat="1" applyFont="1" applyFill="1" applyBorder="1" applyAlignment="1" applyProtection="1">
      <alignment horizontal="center"/>
    </xf>
    <xf numFmtId="0" fontId="0" fillId="0" borderId="0" xfId="0" applyProtection="1"/>
    <xf numFmtId="0" fontId="2" fillId="0" borderId="9" xfId="0" applyNumberFormat="1" applyFont="1" applyBorder="1" applyAlignment="1" applyProtection="1">
      <alignment horizontal="center" vertical="center" wrapText="1"/>
    </xf>
    <xf numFmtId="0" fontId="2" fillId="0" borderId="10" xfId="0" applyNumberFormat="1" applyFont="1" applyBorder="1" applyAlignment="1" applyProtection="1">
      <alignment horizontal="center" vertical="center" wrapText="1"/>
    </xf>
    <xf numFmtId="0" fontId="2" fillId="0" borderId="3" xfId="0" applyNumberFormat="1" applyFont="1" applyBorder="1" applyAlignment="1" applyProtection="1">
      <alignment horizontal="center" vertical="center" wrapText="1"/>
    </xf>
    <xf numFmtId="4" fontId="3" fillId="0" borderId="8" xfId="0" applyNumberFormat="1" applyFont="1" applyBorder="1" applyAlignment="1" applyProtection="1">
      <alignment horizontal="center"/>
    </xf>
    <xf numFmtId="0" fontId="2" fillId="0" borderId="4" xfId="0" applyNumberFormat="1" applyFont="1" applyBorder="1" applyAlignment="1" applyProtection="1">
      <alignment horizontal="center" vertical="center" wrapText="1"/>
    </xf>
    <xf numFmtId="0" fontId="2" fillId="0" borderId="5" xfId="0" applyNumberFormat="1" applyFont="1" applyBorder="1" applyAlignment="1" applyProtection="1">
      <alignment horizontal="center" vertical="center" wrapText="1"/>
    </xf>
    <xf numFmtId="0" fontId="2" fillId="0" borderId="6" xfId="0" applyNumberFormat="1" applyFont="1" applyBorder="1" applyAlignment="1" applyProtection="1">
      <alignment horizontal="center" vertical="center" wrapText="1"/>
    </xf>
    <xf numFmtId="4" fontId="3" fillId="0" borderId="8" xfId="0" applyNumberFormat="1" applyFont="1" applyBorder="1" applyAlignment="1" applyProtection="1">
      <alignment horizontal="center" vertical="center" shrinkToFit="1"/>
    </xf>
    <xf numFmtId="165" fontId="9" fillId="0" borderId="0" xfId="0" applyNumberFormat="1" applyFont="1" applyFill="1" applyAlignment="1" applyProtection="1">
      <alignment horizontal="right"/>
    </xf>
    <xf numFmtId="0" fontId="9" fillId="0" borderId="0" xfId="0" applyFont="1" applyFill="1" applyAlignment="1" applyProtection="1">
      <alignment vertical="top"/>
    </xf>
    <xf numFmtId="0" fontId="9" fillId="0" borderId="0" xfId="0" applyFont="1" applyFill="1" applyAlignment="1" applyProtection="1"/>
    <xf numFmtId="0" fontId="9" fillId="0" borderId="0" xfId="0" applyFont="1" applyFill="1" applyProtection="1"/>
    <xf numFmtId="4" fontId="9" fillId="0" borderId="0" xfId="0" applyNumberFormat="1" applyFont="1" applyFill="1" applyAlignment="1" applyProtection="1">
      <alignment horizontal="center"/>
    </xf>
    <xf numFmtId="4" fontId="9" fillId="0" borderId="0" xfId="0" applyNumberFormat="1" applyFont="1" applyFill="1" applyAlignment="1" applyProtection="1">
      <alignment horizontal="right"/>
    </xf>
    <xf numFmtId="4" fontId="9" fillId="0" borderId="0" xfId="0" applyNumberFormat="1" applyFont="1" applyFill="1" applyProtection="1"/>
    <xf numFmtId="0" fontId="3" fillId="0" borderId="7" xfId="0" applyFont="1" applyFill="1" applyBorder="1" applyAlignment="1" applyProtection="1">
      <alignment horizontal="center" vertical="center"/>
    </xf>
    <xf numFmtId="0" fontId="3" fillId="0" borderId="7" xfId="0" applyFont="1" applyFill="1" applyBorder="1" applyAlignment="1" applyProtection="1">
      <alignment vertical="top"/>
    </xf>
    <xf numFmtId="0" fontId="3" fillId="0" borderId="7" xfId="0" applyFont="1" applyFill="1" applyBorder="1" applyAlignment="1" applyProtection="1">
      <alignment horizontal="left" vertical="center" wrapText="1"/>
    </xf>
    <xf numFmtId="4" fontId="3" fillId="0" borderId="7" xfId="0" applyNumberFormat="1" applyFont="1" applyFill="1" applyBorder="1" applyAlignment="1" applyProtection="1">
      <alignment horizontal="center"/>
    </xf>
    <xf numFmtId="4" fontId="3" fillId="0" borderId="7" xfId="0" applyNumberFormat="1" applyFont="1" applyFill="1" applyBorder="1" applyAlignment="1" applyProtection="1">
      <alignment horizontal="right" vertical="center"/>
    </xf>
    <xf numFmtId="0" fontId="3" fillId="0" borderId="0" xfId="0" applyFont="1" applyFill="1" applyProtection="1"/>
    <xf numFmtId="0" fontId="3" fillId="0" borderId="0" xfId="0" applyFont="1" applyFill="1" applyAlignment="1" applyProtection="1">
      <alignment horizontal="center" vertical="top"/>
    </xf>
    <xf numFmtId="0" fontId="3" fillId="0" borderId="0" xfId="0" applyFont="1" applyFill="1" applyAlignment="1" applyProtection="1">
      <alignment wrapText="1"/>
    </xf>
    <xf numFmtId="0" fontId="6" fillId="0" borderId="0" xfId="0" applyFont="1" applyFill="1" applyProtection="1"/>
    <xf numFmtId="4" fontId="6" fillId="0" borderId="0" xfId="0" applyNumberFormat="1" applyFont="1" applyFill="1" applyAlignment="1" applyProtection="1">
      <alignment horizontal="center"/>
    </xf>
    <xf numFmtId="4" fontId="6" fillId="0" borderId="0" xfId="0" applyNumberFormat="1" applyFont="1" applyFill="1" applyAlignment="1" applyProtection="1">
      <alignment horizontal="right"/>
    </xf>
    <xf numFmtId="4" fontId="6" fillId="0" borderId="0" xfId="0" applyNumberFormat="1" applyFont="1" applyFill="1" applyProtection="1"/>
    <xf numFmtId="165" fontId="3" fillId="0" borderId="0" xfId="0" applyNumberFormat="1" applyFont="1" applyFill="1" applyProtection="1"/>
    <xf numFmtId="0" fontId="3" fillId="0" borderId="0" xfId="0" applyFont="1" applyFill="1" applyAlignment="1" applyProtection="1">
      <alignment horizontal="justify" vertical="top" wrapText="1"/>
    </xf>
    <xf numFmtId="0" fontId="6" fillId="0" borderId="0" xfId="0" applyFont="1" applyFill="1" applyAlignment="1" applyProtection="1">
      <alignment horizontal="justify" vertical="top"/>
    </xf>
    <xf numFmtId="4" fontId="6" fillId="0" borderId="0" xfId="0" applyNumberFormat="1" applyFont="1" applyFill="1" applyAlignment="1" applyProtection="1">
      <alignment horizontal="right" vertical="top"/>
    </xf>
    <xf numFmtId="4" fontId="6" fillId="0" borderId="0" xfId="0" applyNumberFormat="1" applyFont="1" applyFill="1" applyAlignment="1" applyProtection="1"/>
    <xf numFmtId="165" fontId="2" fillId="0" borderId="0" xfId="0" applyNumberFormat="1" applyFont="1" applyFill="1" applyAlignment="1" applyProtection="1">
      <alignment horizontal="right" vertical="top"/>
    </xf>
    <xf numFmtId="0" fontId="2" fillId="0" borderId="0" xfId="0" applyFont="1" applyFill="1" applyAlignment="1" applyProtection="1">
      <alignment horizontal="center" vertical="top"/>
    </xf>
    <xf numFmtId="0" fontId="2" fillId="0" borderId="0" xfId="0" applyFont="1" applyFill="1" applyAlignment="1" applyProtection="1">
      <alignment horizontal="justify" vertical="top"/>
    </xf>
    <xf numFmtId="165" fontId="3" fillId="0" borderId="0" xfId="0" applyNumberFormat="1" applyFont="1" applyFill="1" applyAlignment="1" applyProtection="1">
      <alignment vertical="top"/>
    </xf>
    <xf numFmtId="0" fontId="3" fillId="0" borderId="0" xfId="0" applyFont="1" applyFill="1" applyAlignment="1" applyProtection="1">
      <alignment horizontal="center"/>
    </xf>
    <xf numFmtId="4" fontId="3" fillId="0" borderId="0" xfId="0" applyNumberFormat="1" applyFont="1" applyFill="1" applyAlignment="1" applyProtection="1">
      <alignment horizontal="right"/>
    </xf>
    <xf numFmtId="4" fontId="3" fillId="0" borderId="0" xfId="0" applyNumberFormat="1" applyFont="1" applyFill="1" applyAlignment="1" applyProtection="1">
      <alignment horizontal="right" vertical="top"/>
    </xf>
    <xf numFmtId="4" fontId="3" fillId="0" borderId="0" xfId="0" applyNumberFormat="1" applyFont="1" applyFill="1" applyProtection="1"/>
    <xf numFmtId="4" fontId="16" fillId="0" borderId="0" xfId="0" applyNumberFormat="1" applyFont="1" applyFill="1" applyAlignment="1" applyProtection="1">
      <alignment horizontal="right"/>
    </xf>
    <xf numFmtId="165" fontId="3" fillId="0" borderId="0" xfId="0" applyNumberFormat="1" applyFont="1" applyFill="1" applyAlignment="1" applyProtection="1">
      <alignment horizontal="right" vertical="top"/>
    </xf>
    <xf numFmtId="4" fontId="3" fillId="0" borderId="0" xfId="0" applyNumberFormat="1" applyFont="1" applyFill="1" applyAlignment="1" applyProtection="1">
      <alignment horizontal="center"/>
    </xf>
    <xf numFmtId="4" fontId="3" fillId="0" borderId="0" xfId="0" applyNumberFormat="1" applyFont="1" applyFill="1" applyAlignment="1" applyProtection="1"/>
    <xf numFmtId="165" fontId="2" fillId="0" borderId="2" xfId="0" applyNumberFormat="1" applyFont="1" applyFill="1" applyBorder="1" applyAlignment="1" applyProtection="1">
      <alignment horizontal="center" vertical="top"/>
    </xf>
    <xf numFmtId="0" fontId="2" fillId="0" borderId="2" xfId="0" applyFont="1" applyFill="1" applyBorder="1" applyAlignment="1" applyProtection="1">
      <alignment horizontal="center" vertical="top"/>
    </xf>
    <xf numFmtId="0" fontId="2" fillId="0" borderId="2" xfId="0" applyFont="1" applyFill="1" applyBorder="1" applyAlignment="1" applyProtection="1">
      <alignment horizontal="justify" vertical="top"/>
    </xf>
    <xf numFmtId="4" fontId="2" fillId="0" borderId="2" xfId="0" applyNumberFormat="1" applyFont="1" applyFill="1" applyBorder="1" applyAlignment="1" applyProtection="1">
      <alignment horizontal="center"/>
    </xf>
    <xf numFmtId="4" fontId="2" fillId="0" borderId="2" xfId="0" applyNumberFormat="1" applyFont="1" applyFill="1" applyBorder="1" applyAlignment="1" applyProtection="1">
      <alignment horizontal="right" vertical="top"/>
    </xf>
    <xf numFmtId="4" fontId="2" fillId="0" borderId="2" xfId="0" applyNumberFormat="1" applyFont="1" applyFill="1" applyBorder="1" applyProtection="1"/>
    <xf numFmtId="165" fontId="2" fillId="4" borderId="0" xfId="0" applyNumberFormat="1" applyFont="1" applyFill="1" applyAlignment="1">
      <alignment horizontal="right"/>
    </xf>
    <xf numFmtId="0" fontId="2" fillId="4" borderId="0" xfId="0" applyFont="1" applyFill="1" applyAlignment="1">
      <alignment vertical="top"/>
    </xf>
    <xf numFmtId="165" fontId="2" fillId="4" borderId="0" xfId="0" applyNumberFormat="1" applyFont="1" applyFill="1"/>
    <xf numFmtId="0" fontId="2" fillId="4" borderId="0" xfId="0" applyFont="1" applyFill="1"/>
    <xf numFmtId="4" fontId="2" fillId="4" borderId="0" xfId="0" applyNumberFormat="1" applyFont="1" applyFill="1" applyAlignment="1">
      <alignment horizontal="center"/>
    </xf>
    <xf numFmtId="4" fontId="2" fillId="4" borderId="0" xfId="0" applyNumberFormat="1" applyFont="1" applyFill="1" applyAlignment="1">
      <alignment horizontal="left"/>
    </xf>
    <xf numFmtId="4" fontId="2" fillId="4" borderId="0" xfId="0" applyNumberFormat="1" applyFont="1" applyFill="1"/>
    <xf numFmtId="4" fontId="2" fillId="4" borderId="0" xfId="0" applyNumberFormat="1" applyFont="1" applyFill="1" applyAlignment="1">
      <alignment horizontal="right"/>
    </xf>
    <xf numFmtId="0" fontId="4" fillId="4" borderId="0" xfId="0" applyFont="1" applyFill="1" applyBorder="1" applyAlignment="1">
      <alignment vertical="top"/>
    </xf>
    <xf numFmtId="0" fontId="4" fillId="4" borderId="0" xfId="0" applyFont="1" applyFill="1" applyBorder="1" applyAlignment="1">
      <alignment horizontal="justify" vertical="top"/>
    </xf>
    <xf numFmtId="4" fontId="4" fillId="4" borderId="0" xfId="0" applyNumberFormat="1" applyFont="1" applyFill="1" applyBorder="1" applyAlignment="1">
      <alignment horizontal="center"/>
    </xf>
    <xf numFmtId="4" fontId="2" fillId="4" borderId="0" xfId="0" applyNumberFormat="1" applyFont="1" applyFill="1" applyBorder="1" applyAlignment="1">
      <alignment horizontal="right"/>
    </xf>
    <xf numFmtId="4" fontId="2" fillId="4" borderId="0" xfId="0" applyNumberFormat="1" applyFont="1" applyFill="1" applyBorder="1" applyAlignment="1"/>
  </cellXfs>
  <cellStyles count="7">
    <cellStyle name="Good 2" xfId="5" xr:uid="{00000000-0005-0000-0000-000000000000}"/>
    <cellStyle name="Normal 2" xfId="1" xr:uid="{00000000-0005-0000-0000-000001000000}"/>
    <cellStyle name="Normal 2 2" xfId="4" xr:uid="{00000000-0005-0000-0000-000002000000}"/>
    <cellStyle name="Normalno" xfId="0" builtinId="0"/>
    <cellStyle name="Normalno 2" xfId="3" xr:uid="{00000000-0005-0000-0000-000004000000}"/>
    <cellStyle name="Obično 2" xfId="2" xr:uid="{00000000-0005-0000-0000-000005000000}"/>
    <cellStyle name="Zarez 2" xfId="6" xr:uid="{00000000-0005-0000-0000-000006000000}"/>
  </cellStyles>
  <dxfs count="0"/>
  <tableStyles count="0" defaultTableStyle="TableStyleMedium9" defaultPivotStyle="PivotStyleLight16"/>
  <colors>
    <mruColors>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8"/>
  <sheetViews>
    <sheetView showZeros="0" tabSelected="1" view="pageBreakPreview" zoomScaleSheetLayoutView="100" workbookViewId="0">
      <pane ySplit="3" topLeftCell="A16" activePane="bottomLeft" state="frozen"/>
      <selection activeCell="A46" sqref="A46:XFD47"/>
      <selection pane="bottomLeft" activeCell="E41" sqref="E41"/>
    </sheetView>
  </sheetViews>
  <sheetFormatPr defaultColWidth="9.140625" defaultRowHeight="12.75" x14ac:dyDescent="0.2"/>
  <cols>
    <col min="1" max="1" width="4.85546875" style="26" bestFit="1" customWidth="1"/>
    <col min="2" max="2" width="3.140625" style="30" bestFit="1" customWidth="1"/>
    <col min="3" max="3" width="43.85546875" style="5" customWidth="1"/>
    <col min="4" max="4" width="9" style="3" customWidth="1"/>
    <col min="5" max="5" width="11.140625" style="6" customWidth="1"/>
    <col min="6" max="6" width="10.7109375" style="7" customWidth="1"/>
    <col min="7" max="7" width="14.42578125" style="8" bestFit="1" customWidth="1"/>
    <col min="8" max="8" width="12.7109375" style="3" bestFit="1" customWidth="1"/>
    <col min="9" max="16384" width="9.140625" style="3"/>
  </cols>
  <sheetData>
    <row r="1" spans="1:7" s="2" customFormat="1" ht="12.75" customHeight="1" x14ac:dyDescent="0.2">
      <c r="A1" s="179" t="s">
        <v>0</v>
      </c>
      <c r="B1" s="180"/>
      <c r="C1" s="181"/>
      <c r="D1" s="170" t="s">
        <v>339</v>
      </c>
      <c r="E1" s="171"/>
      <c r="F1" s="172"/>
      <c r="G1" s="1" t="s">
        <v>141</v>
      </c>
    </row>
    <row r="2" spans="1:7" s="2" customFormat="1" ht="12.75" customHeight="1" x14ac:dyDescent="0.2">
      <c r="A2" s="163" t="s">
        <v>382</v>
      </c>
      <c r="B2" s="164"/>
      <c r="C2" s="165"/>
      <c r="D2" s="173"/>
      <c r="E2" s="174"/>
      <c r="F2" s="175"/>
      <c r="G2" s="87" t="s">
        <v>336</v>
      </c>
    </row>
    <row r="3" spans="1:7" s="2" customFormat="1" ht="19.899999999999999" customHeight="1" x14ac:dyDescent="0.2">
      <c r="A3" s="166"/>
      <c r="B3" s="167"/>
      <c r="C3" s="168"/>
      <c r="D3" s="176" t="s">
        <v>340</v>
      </c>
      <c r="E3" s="177"/>
      <c r="F3" s="178"/>
      <c r="G3" s="75" t="s">
        <v>341</v>
      </c>
    </row>
    <row r="28" spans="2:7" s="52" customFormat="1" ht="20.25" x14ac:dyDescent="0.3">
      <c r="B28" s="53"/>
      <c r="C28" s="162" t="s">
        <v>337</v>
      </c>
      <c r="D28" s="162"/>
      <c r="E28" s="162"/>
      <c r="F28" s="162"/>
      <c r="G28" s="54"/>
    </row>
    <row r="29" spans="2:7" s="52" customFormat="1" ht="20.25" x14ac:dyDescent="0.3">
      <c r="B29" s="53"/>
      <c r="C29" s="162" t="s">
        <v>321</v>
      </c>
      <c r="D29" s="162"/>
      <c r="E29" s="162"/>
      <c r="F29" s="162"/>
      <c r="G29" s="54"/>
    </row>
    <row r="30" spans="2:7" s="61" customFormat="1" ht="20.25" x14ac:dyDescent="0.3">
      <c r="B30" s="62"/>
      <c r="C30" s="169" t="s">
        <v>342</v>
      </c>
      <c r="D30" s="169"/>
      <c r="E30" s="169"/>
      <c r="F30" s="169"/>
      <c r="G30" s="63"/>
    </row>
    <row r="31" spans="2:7" s="61" customFormat="1" ht="20.25" x14ac:dyDescent="0.3">
      <c r="B31" s="62"/>
      <c r="C31" s="162" t="s">
        <v>383</v>
      </c>
      <c r="D31" s="162"/>
      <c r="E31" s="162"/>
      <c r="F31" s="162"/>
      <c r="G31" s="63"/>
    </row>
    <row r="32" spans="2:7" s="61" customFormat="1" ht="20.25" x14ac:dyDescent="0.3">
      <c r="B32" s="62"/>
      <c r="C32" s="162"/>
      <c r="D32" s="162"/>
      <c r="E32" s="162"/>
      <c r="F32" s="162"/>
      <c r="G32" s="63"/>
    </row>
    <row r="33" spans="2:7" s="61" customFormat="1" ht="20.25" x14ac:dyDescent="0.3">
      <c r="B33" s="62"/>
      <c r="C33" s="162"/>
      <c r="D33" s="162"/>
      <c r="E33" s="162"/>
      <c r="F33" s="162"/>
      <c r="G33" s="63"/>
    </row>
    <row r="48" spans="2:7" s="52" customFormat="1" ht="20.25" x14ac:dyDescent="0.3">
      <c r="B48" s="53"/>
      <c r="C48" s="162" t="s">
        <v>384</v>
      </c>
      <c r="D48" s="162"/>
      <c r="E48" s="162"/>
      <c r="F48" s="162"/>
      <c r="G48" s="54"/>
    </row>
  </sheetData>
  <sheetProtection algorithmName="SHA-512" hashValue="D/Gm6wJtnjaIDxndQfbBS823rSbW5zZaRi77UZiVXnV7FjxPPU+GOuyt8CMklaonw+pr4pzQv0Qawf3Zr6oQ2Q==" saltValue="6zBMk2zKOrxiStKyDHqUSw==" spinCount="100000" sheet="1" objects="1" scenarios="1" selectLockedCells="1" selectUnlockedCells="1"/>
  <mergeCells count="11">
    <mergeCell ref="C48:F48"/>
    <mergeCell ref="C28:F28"/>
    <mergeCell ref="C29:F29"/>
    <mergeCell ref="A2:C3"/>
    <mergeCell ref="C30:F30"/>
    <mergeCell ref="D1:F2"/>
    <mergeCell ref="D3:F3"/>
    <mergeCell ref="C31:F31"/>
    <mergeCell ref="C32:F32"/>
    <mergeCell ref="C33:F33"/>
    <mergeCell ref="A1:C1"/>
  </mergeCells>
  <phoneticPr fontId="0" type="noConversion"/>
  <printOptions horizontalCentered="1"/>
  <pageMargins left="0.70866141732283472" right="0.19685039370078741" top="0.74803149606299213" bottom="0.74803149606299213" header="0.31496062992125984" footer="0.31496062992125984"/>
  <pageSetup paperSize="9" scale="98" firstPageNumber="50"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G63"/>
  <sheetViews>
    <sheetView view="pageBreakPreview" topLeftCell="A48" zoomScale="130" zoomScaleNormal="100" zoomScaleSheetLayoutView="130" workbookViewId="0">
      <selection activeCell="F48" sqref="F48"/>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9</v>
      </c>
      <c r="B4" s="55"/>
      <c r="C4" s="60" t="str">
        <f>+C8</f>
        <v>LOKACIJA 9</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59"/>
      <c r="D7" s="69"/>
      <c r="E7" s="64"/>
      <c r="F7" s="67"/>
      <c r="G7" s="68"/>
    </row>
    <row r="8" spans="1:7" x14ac:dyDescent="0.2">
      <c r="A8" s="74">
        <v>9</v>
      </c>
      <c r="B8" s="32"/>
      <c r="C8" s="20" t="s">
        <v>413</v>
      </c>
      <c r="D8" s="69"/>
      <c r="E8" s="64"/>
      <c r="F8" s="66"/>
      <c r="G8" s="68"/>
    </row>
    <row r="9" spans="1:7" x14ac:dyDescent="0.2">
      <c r="A9" s="27"/>
      <c r="B9" s="30"/>
      <c r="C9" s="159"/>
      <c r="D9" s="64"/>
      <c r="E9" s="66"/>
      <c r="F9" s="68"/>
      <c r="G9" s="68"/>
    </row>
    <row r="10" spans="1:7" x14ac:dyDescent="0.2">
      <c r="A10" s="27"/>
      <c r="B10" s="30"/>
      <c r="C10" s="159"/>
      <c r="D10" s="64"/>
      <c r="E10" s="66"/>
      <c r="F10" s="68"/>
      <c r="G10" s="68"/>
    </row>
    <row r="11" spans="1:7" ht="51" x14ac:dyDescent="0.2">
      <c r="A11" s="27">
        <f>MAX($A$9:A10)+1</f>
        <v>1</v>
      </c>
      <c r="B11" s="30"/>
      <c r="C11" s="159" t="s">
        <v>379</v>
      </c>
      <c r="D11" s="26"/>
      <c r="E11" s="7"/>
      <c r="F11" s="17"/>
      <c r="G11" s="8"/>
    </row>
    <row r="12" spans="1:7" x14ac:dyDescent="0.2">
      <c r="A12" s="27"/>
      <c r="B12" s="30"/>
      <c r="C12" s="159" t="s">
        <v>344</v>
      </c>
      <c r="D12" s="26" t="s">
        <v>335</v>
      </c>
      <c r="E12" s="136">
        <v>37</v>
      </c>
      <c r="F12" s="192"/>
      <c r="G12" s="8">
        <f>ROUND(E12*F12,2)</f>
        <v>0</v>
      </c>
    </row>
    <row r="13" spans="1:7" x14ac:dyDescent="0.2">
      <c r="A13" s="27"/>
      <c r="B13" s="30"/>
      <c r="C13" s="159"/>
      <c r="D13" s="26"/>
      <c r="E13" s="136"/>
      <c r="F13" s="7"/>
      <c r="G13" s="8"/>
    </row>
    <row r="14" spans="1:7" x14ac:dyDescent="0.2">
      <c r="A14" s="27"/>
      <c r="B14" s="30"/>
      <c r="C14" s="159"/>
      <c r="D14" s="26"/>
      <c r="E14" s="136"/>
      <c r="F14" s="7"/>
      <c r="G14" s="8"/>
    </row>
    <row r="15" spans="1:7" ht="51" x14ac:dyDescent="0.2">
      <c r="A15" s="137" t="s">
        <v>102</v>
      </c>
      <c r="B15" s="30"/>
      <c r="C15" s="159" t="s">
        <v>396</v>
      </c>
      <c r="D15" s="26"/>
      <c r="E15" s="136"/>
      <c r="F15" s="7"/>
      <c r="G15" s="8"/>
    </row>
    <row r="16" spans="1:7" x14ac:dyDescent="0.2">
      <c r="A16" s="27"/>
      <c r="B16" s="30"/>
      <c r="C16" s="159" t="s">
        <v>344</v>
      </c>
      <c r="D16" s="26" t="s">
        <v>335</v>
      </c>
      <c r="E16" s="136">
        <v>1</v>
      </c>
      <c r="F16" s="192"/>
      <c r="G16" s="8">
        <f>ROUND(E16*F16,2)</f>
        <v>0</v>
      </c>
    </row>
    <row r="17" spans="1:7" x14ac:dyDescent="0.2">
      <c r="A17" s="27"/>
      <c r="B17" s="30"/>
      <c r="C17" s="159"/>
      <c r="D17" s="26"/>
      <c r="E17" s="136"/>
      <c r="F17" s="17"/>
      <c r="G17" s="8"/>
    </row>
    <row r="18" spans="1:7" x14ac:dyDescent="0.2">
      <c r="A18" s="27"/>
      <c r="B18" s="30"/>
      <c r="C18" s="159"/>
      <c r="D18" s="26"/>
      <c r="E18" s="136"/>
      <c r="F18" s="17"/>
      <c r="G18" s="8"/>
    </row>
    <row r="19" spans="1:7" ht="38.25" x14ac:dyDescent="0.2">
      <c r="A19" s="137" t="s">
        <v>99</v>
      </c>
      <c r="B19" s="30"/>
      <c r="C19" s="159" t="s">
        <v>385</v>
      </c>
      <c r="D19" s="26"/>
      <c r="E19" s="136"/>
      <c r="F19" s="17"/>
      <c r="G19" s="8"/>
    </row>
    <row r="20" spans="1:7" x14ac:dyDescent="0.2">
      <c r="A20" s="27"/>
      <c r="B20" s="30"/>
      <c r="C20" s="159" t="s">
        <v>347</v>
      </c>
      <c r="D20" s="26" t="s">
        <v>21</v>
      </c>
      <c r="E20" s="136">
        <v>12.5</v>
      </c>
      <c r="F20" s="192"/>
      <c r="G20" s="8">
        <f>ROUND(E20*F20,2)</f>
        <v>0</v>
      </c>
    </row>
    <row r="21" spans="1:7" x14ac:dyDescent="0.2">
      <c r="A21" s="27"/>
      <c r="B21" s="30"/>
      <c r="C21" s="159"/>
      <c r="D21" s="26"/>
      <c r="E21" s="136"/>
      <c r="F21" s="17"/>
      <c r="G21" s="8"/>
    </row>
    <row r="22" spans="1:7" x14ac:dyDescent="0.2">
      <c r="A22" s="27"/>
      <c r="B22" s="30"/>
      <c r="C22" s="159"/>
      <c r="D22" s="26"/>
      <c r="E22" s="136"/>
      <c r="F22" s="17"/>
      <c r="G22" s="8"/>
    </row>
    <row r="23" spans="1:7" ht="51" x14ac:dyDescent="0.2">
      <c r="A23" s="137" t="s">
        <v>103</v>
      </c>
      <c r="B23" s="30"/>
      <c r="C23" s="159" t="s">
        <v>345</v>
      </c>
      <c r="D23" s="26"/>
      <c r="E23" s="136"/>
      <c r="F23" s="17"/>
      <c r="G23" s="8"/>
    </row>
    <row r="24" spans="1:7" x14ac:dyDescent="0.2">
      <c r="A24" s="27"/>
      <c r="B24" s="30"/>
      <c r="C24" s="159" t="s">
        <v>344</v>
      </c>
      <c r="D24" s="26" t="s">
        <v>335</v>
      </c>
      <c r="E24" s="136">
        <v>4</v>
      </c>
      <c r="F24" s="192"/>
      <c r="G24" s="8">
        <f>ROUND(E24*F24,2)</f>
        <v>0</v>
      </c>
    </row>
    <row r="25" spans="1:7" x14ac:dyDescent="0.2">
      <c r="A25" s="27"/>
      <c r="B25" s="30"/>
      <c r="C25" s="159"/>
      <c r="D25" s="26"/>
      <c r="E25" s="7"/>
      <c r="F25" s="17"/>
      <c r="G25" s="8"/>
    </row>
    <row r="26" spans="1:7" x14ac:dyDescent="0.2">
      <c r="A26" s="27"/>
      <c r="B26" s="30"/>
      <c r="C26" s="159"/>
      <c r="D26" s="26"/>
      <c r="E26" s="7"/>
      <c r="F26" s="17"/>
      <c r="G26" s="8"/>
    </row>
    <row r="27" spans="1:7" ht="38.25" x14ac:dyDescent="0.2">
      <c r="A27" s="27">
        <v>5</v>
      </c>
      <c r="B27" s="30"/>
      <c r="C27" s="159" t="s">
        <v>349</v>
      </c>
      <c r="D27" s="6"/>
      <c r="E27" s="136"/>
      <c r="F27" s="17"/>
      <c r="G27" s="8"/>
    </row>
    <row r="28" spans="1:7" x14ac:dyDescent="0.2">
      <c r="A28" s="27"/>
      <c r="B28" s="30"/>
      <c r="C28" s="159" t="s">
        <v>348</v>
      </c>
      <c r="D28" s="6" t="s">
        <v>338</v>
      </c>
      <c r="E28" s="136">
        <v>2</v>
      </c>
      <c r="F28" s="192"/>
      <c r="G28" s="8">
        <f>ROUND(E28*F28,2)</f>
        <v>0</v>
      </c>
    </row>
    <row r="29" spans="1:7" x14ac:dyDescent="0.2">
      <c r="A29" s="27"/>
      <c r="B29" s="30"/>
      <c r="C29" s="159"/>
      <c r="D29" s="6"/>
      <c r="E29" s="136"/>
      <c r="F29" s="17"/>
      <c r="G29" s="8"/>
    </row>
    <row r="30" spans="1:7" x14ac:dyDescent="0.2">
      <c r="A30" s="27"/>
      <c r="B30" s="30"/>
      <c r="C30" s="159"/>
      <c r="D30" s="6"/>
      <c r="E30" s="136"/>
      <c r="F30" s="17"/>
      <c r="G30" s="8"/>
    </row>
    <row r="31" spans="1:7" ht="38.25" x14ac:dyDescent="0.2">
      <c r="A31" s="27">
        <v>6</v>
      </c>
      <c r="B31" s="30"/>
      <c r="C31" s="159" t="s">
        <v>378</v>
      </c>
      <c r="D31" s="6"/>
      <c r="E31" s="136"/>
      <c r="F31" s="17"/>
      <c r="G31" s="8"/>
    </row>
    <row r="32" spans="1:7" x14ac:dyDescent="0.2">
      <c r="A32" s="27"/>
      <c r="B32" s="30"/>
      <c r="C32" s="159" t="s">
        <v>350</v>
      </c>
      <c r="D32" s="6" t="s">
        <v>338</v>
      </c>
      <c r="E32" s="136">
        <v>4.75</v>
      </c>
      <c r="F32" s="192"/>
      <c r="G32" s="8">
        <f>ROUND(E32*F32,2)</f>
        <v>0</v>
      </c>
    </row>
    <row r="33" spans="1:7" x14ac:dyDescent="0.2">
      <c r="A33" s="27"/>
      <c r="B33" s="30"/>
      <c r="C33" s="159"/>
      <c r="D33" s="6"/>
      <c r="E33" s="136"/>
      <c r="F33" s="17"/>
      <c r="G33" s="8"/>
    </row>
    <row r="34" spans="1:7" x14ac:dyDescent="0.2">
      <c r="A34" s="27"/>
      <c r="B34" s="30"/>
      <c r="C34" s="159"/>
      <c r="D34" s="6"/>
      <c r="E34" s="136"/>
      <c r="F34" s="17"/>
      <c r="G34" s="8"/>
    </row>
    <row r="35" spans="1:7" ht="38.25" x14ac:dyDescent="0.2">
      <c r="A35" s="27">
        <v>7</v>
      </c>
      <c r="B35" s="30"/>
      <c r="C35" s="159" t="s">
        <v>381</v>
      </c>
      <c r="D35" s="6"/>
      <c r="E35" s="136"/>
      <c r="F35" s="17"/>
      <c r="G35" s="8"/>
    </row>
    <row r="36" spans="1:7" x14ac:dyDescent="0.2">
      <c r="A36" s="27"/>
      <c r="B36" s="30"/>
      <c r="C36" s="159" t="s">
        <v>350</v>
      </c>
      <c r="D36" s="6" t="s">
        <v>338</v>
      </c>
      <c r="E36" s="136">
        <v>9.5</v>
      </c>
      <c r="F36" s="192"/>
      <c r="G36" s="8">
        <f>ROUND(E36*F36,2)</f>
        <v>0</v>
      </c>
    </row>
    <row r="37" spans="1:7" x14ac:dyDescent="0.2">
      <c r="A37" s="27"/>
      <c r="B37" s="30"/>
      <c r="C37" s="159"/>
      <c r="D37" s="6"/>
      <c r="E37" s="136"/>
      <c r="F37" s="17"/>
      <c r="G37" s="8"/>
    </row>
    <row r="38" spans="1:7" x14ac:dyDescent="0.2">
      <c r="A38" s="27"/>
      <c r="B38" s="30"/>
      <c r="C38" s="159"/>
      <c r="D38" s="6"/>
      <c r="E38" s="136"/>
      <c r="F38" s="17"/>
      <c r="G38" s="8"/>
    </row>
    <row r="39" spans="1:7" ht="51" x14ac:dyDescent="0.2">
      <c r="A39" s="27">
        <v>8</v>
      </c>
      <c r="B39" s="30"/>
      <c r="C39" s="159" t="s">
        <v>380</v>
      </c>
      <c r="D39" s="6"/>
      <c r="E39" s="136"/>
      <c r="F39" s="17"/>
      <c r="G39" s="8"/>
    </row>
    <row r="40" spans="1:7" x14ac:dyDescent="0.2">
      <c r="A40" s="27"/>
      <c r="B40" s="30"/>
      <c r="C40" s="159" t="s">
        <v>350</v>
      </c>
      <c r="D40" s="6" t="s">
        <v>338</v>
      </c>
      <c r="E40" s="136">
        <v>12</v>
      </c>
      <c r="F40" s="192"/>
      <c r="G40" s="8">
        <f>ROUND(E40*F40,2)</f>
        <v>0</v>
      </c>
    </row>
    <row r="41" spans="1:7" x14ac:dyDescent="0.2">
      <c r="A41" s="27"/>
      <c r="B41" s="30"/>
      <c r="C41" s="159"/>
      <c r="D41" s="6"/>
      <c r="E41" s="136"/>
      <c r="F41" s="17"/>
      <c r="G41" s="8"/>
    </row>
    <row r="42" spans="1:7" x14ac:dyDescent="0.2">
      <c r="A42" s="27"/>
      <c r="B42" s="30"/>
      <c r="C42" s="159"/>
      <c r="D42" s="6"/>
      <c r="E42" s="136"/>
      <c r="F42" s="17"/>
      <c r="G42" s="8"/>
    </row>
    <row r="43" spans="1:7" ht="63.75" x14ac:dyDescent="0.2">
      <c r="A43" s="27">
        <v>9</v>
      </c>
      <c r="B43" s="30"/>
      <c r="C43" s="159" t="s">
        <v>351</v>
      </c>
      <c r="D43" s="6"/>
      <c r="E43" s="136"/>
      <c r="F43" s="17"/>
      <c r="G43" s="8"/>
    </row>
    <row r="44" spans="1:7" x14ac:dyDescent="0.2">
      <c r="A44" s="27"/>
      <c r="B44" s="30"/>
      <c r="C44" s="159" t="s">
        <v>350</v>
      </c>
      <c r="D44" s="6" t="s">
        <v>338</v>
      </c>
      <c r="E44" s="136">
        <v>2.25</v>
      </c>
      <c r="F44" s="192"/>
      <c r="G44" s="8">
        <f>ROUND(E44*F44,2)</f>
        <v>0</v>
      </c>
    </row>
    <row r="45" spans="1:7" x14ac:dyDescent="0.2">
      <c r="A45" s="27"/>
      <c r="B45" s="30"/>
      <c r="C45" s="159"/>
      <c r="D45" s="6"/>
      <c r="E45" s="136"/>
      <c r="F45" s="17"/>
      <c r="G45" s="8"/>
    </row>
    <row r="46" spans="1:7" x14ac:dyDescent="0.2">
      <c r="A46" s="27"/>
      <c r="B46" s="30"/>
      <c r="C46" s="159"/>
      <c r="D46" s="6"/>
      <c r="E46" s="136"/>
      <c r="F46" s="17"/>
      <c r="G46" s="8"/>
    </row>
    <row r="47" spans="1:7" ht="51" x14ac:dyDescent="0.2">
      <c r="A47" s="27">
        <v>10</v>
      </c>
      <c r="B47" s="30"/>
      <c r="C47" s="159" t="s">
        <v>353</v>
      </c>
      <c r="D47" s="6"/>
      <c r="E47" s="136"/>
      <c r="F47" s="17"/>
      <c r="G47" s="8"/>
    </row>
    <row r="48" spans="1:7" x14ac:dyDescent="0.2">
      <c r="A48" s="27"/>
      <c r="B48" s="30"/>
      <c r="C48" s="159" t="s">
        <v>352</v>
      </c>
      <c r="D48" s="6" t="s">
        <v>21</v>
      </c>
      <c r="E48" s="136">
        <v>12.5</v>
      </c>
      <c r="F48" s="192"/>
      <c r="G48" s="8">
        <f>ROUND(E48*F48,2)</f>
        <v>0</v>
      </c>
    </row>
    <row r="49" spans="1:7" x14ac:dyDescent="0.2">
      <c r="A49" s="27"/>
      <c r="B49" s="30"/>
      <c r="C49" s="159"/>
      <c r="D49" s="6"/>
      <c r="E49" s="136"/>
      <c r="F49" s="17"/>
      <c r="G49" s="8"/>
    </row>
    <row r="50" spans="1:7" x14ac:dyDescent="0.2">
      <c r="A50" s="27"/>
      <c r="B50" s="30"/>
      <c r="C50" s="159"/>
      <c r="D50" s="6"/>
      <c r="E50" s="136"/>
      <c r="F50" s="17"/>
      <c r="G50" s="8"/>
    </row>
    <row r="51" spans="1:7" ht="76.5" x14ac:dyDescent="0.2">
      <c r="A51" s="27">
        <v>11</v>
      </c>
      <c r="B51" s="30"/>
      <c r="C51" s="159" t="s">
        <v>354</v>
      </c>
      <c r="D51" s="6"/>
      <c r="E51" s="136"/>
      <c r="F51" s="17"/>
      <c r="G51" s="8"/>
    </row>
    <row r="52" spans="1:7" x14ac:dyDescent="0.2">
      <c r="A52" s="27"/>
      <c r="B52" s="30"/>
      <c r="C52" s="159" t="s">
        <v>355</v>
      </c>
      <c r="D52" s="6" t="s">
        <v>334</v>
      </c>
      <c r="E52" s="136">
        <v>15.5</v>
      </c>
      <c r="F52" s="192"/>
      <c r="G52" s="8">
        <f>ROUND(E52*F52,2)</f>
        <v>0</v>
      </c>
    </row>
    <row r="53" spans="1:7" x14ac:dyDescent="0.2">
      <c r="A53" s="27"/>
      <c r="B53" s="30"/>
      <c r="C53" s="159"/>
      <c r="D53" s="6"/>
      <c r="E53" s="136"/>
      <c r="F53" s="17"/>
      <c r="G53" s="8"/>
    </row>
    <row r="54" spans="1:7" x14ac:dyDescent="0.2">
      <c r="A54" s="27"/>
      <c r="B54" s="30"/>
      <c r="C54" s="159"/>
      <c r="D54" s="6"/>
      <c r="E54" s="136"/>
      <c r="F54" s="17"/>
      <c r="G54" s="8"/>
    </row>
    <row r="55" spans="1:7" ht="51" x14ac:dyDescent="0.2">
      <c r="A55" s="27">
        <v>12</v>
      </c>
      <c r="B55" s="30"/>
      <c r="C55" s="159" t="s">
        <v>357</v>
      </c>
      <c r="D55" s="6"/>
      <c r="E55" s="136"/>
      <c r="F55" s="17"/>
      <c r="G55" s="8"/>
    </row>
    <row r="56" spans="1:7" x14ac:dyDescent="0.2">
      <c r="A56" s="27"/>
      <c r="B56" s="30"/>
      <c r="C56" s="159" t="s">
        <v>356</v>
      </c>
      <c r="D56" s="6" t="s">
        <v>17</v>
      </c>
      <c r="E56" s="136">
        <v>4</v>
      </c>
      <c r="F56" s="192"/>
      <c r="G56" s="8">
        <f>ROUND(E56*F56,2)</f>
        <v>0</v>
      </c>
    </row>
    <row r="57" spans="1:7" x14ac:dyDescent="0.2">
      <c r="A57" s="27"/>
      <c r="B57" s="30"/>
      <c r="C57" s="159"/>
      <c r="D57" s="6"/>
      <c r="E57" s="136"/>
      <c r="F57" s="17"/>
      <c r="G57" s="8"/>
    </row>
    <row r="58" spans="1:7" x14ac:dyDescent="0.2">
      <c r="A58" s="27"/>
      <c r="B58" s="30"/>
      <c r="C58" s="159"/>
      <c r="D58" s="6"/>
      <c r="E58" s="136"/>
      <c r="F58" s="17"/>
      <c r="G58" s="8"/>
    </row>
    <row r="59" spans="1:7" ht="51" x14ac:dyDescent="0.2">
      <c r="A59" s="27">
        <v>13</v>
      </c>
      <c r="B59" s="30"/>
      <c r="C59" s="159" t="s">
        <v>361</v>
      </c>
      <c r="D59" s="6"/>
      <c r="E59" s="136"/>
      <c r="F59" s="17"/>
      <c r="G59" s="8"/>
    </row>
    <row r="60" spans="1:7" x14ac:dyDescent="0.2">
      <c r="A60" s="27"/>
      <c r="B60" s="30"/>
      <c r="C60" s="159" t="s">
        <v>358</v>
      </c>
      <c r="D60" s="6" t="s">
        <v>118</v>
      </c>
      <c r="E60" s="136">
        <v>69</v>
      </c>
      <c r="F60" s="192"/>
      <c r="G60" s="8">
        <f>ROUND(E60*F60,2)</f>
        <v>0</v>
      </c>
    </row>
    <row r="61" spans="1:7" x14ac:dyDescent="0.2">
      <c r="A61" s="27"/>
      <c r="B61" s="30"/>
      <c r="C61" s="159"/>
      <c r="D61" s="6"/>
      <c r="E61" s="136"/>
      <c r="F61" s="17"/>
      <c r="G61" s="8"/>
    </row>
    <row r="62" spans="1:7" x14ac:dyDescent="0.2">
      <c r="A62" s="14"/>
      <c r="B62" s="30"/>
      <c r="C62" s="159"/>
      <c r="D62" s="26"/>
      <c r="E62" s="6"/>
      <c r="F62" s="7"/>
      <c r="G62" s="41"/>
    </row>
    <row r="63" spans="1:7" x14ac:dyDescent="0.2">
      <c r="A63" s="43">
        <f>+A8</f>
        <v>9</v>
      </c>
      <c r="B63" s="33"/>
      <c r="C63" s="34" t="str">
        <f>+C8</f>
        <v>LOKACIJA 9</v>
      </c>
      <c r="D63" s="34"/>
      <c r="E63" s="28" t="s">
        <v>97</v>
      </c>
      <c r="F63" s="35"/>
      <c r="G63" s="25">
        <f>SUM(G12:G62)</f>
        <v>0</v>
      </c>
    </row>
  </sheetData>
  <sheetProtection algorithmName="SHA-512" hashValue="o21PyPXh0zeBpcQP10KavHjz0+3SK6c8ri886gfo8sMGwvEpeIPA4b4B0MMgHV1dbWjuSs8vBxKi3O3AwRLV2g==" saltValue="pxs8MFvISaEpVf4HaDK4AA=="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G55"/>
  <sheetViews>
    <sheetView view="pageBreakPreview" topLeftCell="A32" zoomScale="130" zoomScaleNormal="100" zoomScaleSheetLayoutView="130" workbookViewId="0">
      <selection activeCell="F32" sqref="F32"/>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10</v>
      </c>
      <c r="B4" s="55"/>
      <c r="C4" s="60" t="str">
        <f>+C8</f>
        <v>LOKACIJA 10</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41"/>
      <c r="D7" s="69"/>
      <c r="E7" s="64"/>
      <c r="F7" s="67"/>
      <c r="G7" s="68"/>
    </row>
    <row r="8" spans="1:7" x14ac:dyDescent="0.2">
      <c r="A8" s="74">
        <v>10</v>
      </c>
      <c r="B8" s="32"/>
      <c r="C8" s="20" t="s">
        <v>390</v>
      </c>
      <c r="D8" s="69"/>
      <c r="E8" s="64"/>
      <c r="F8" s="66"/>
      <c r="G8" s="68"/>
    </row>
    <row r="9" spans="1:7" x14ac:dyDescent="0.2">
      <c r="A9" s="27"/>
      <c r="B9" s="30"/>
      <c r="C9" s="141"/>
      <c r="D9" s="64"/>
      <c r="E9" s="66"/>
      <c r="F9" s="68"/>
      <c r="G9" s="68"/>
    </row>
    <row r="10" spans="1:7" x14ac:dyDescent="0.2">
      <c r="A10" s="27"/>
      <c r="B10" s="30"/>
      <c r="C10" s="141"/>
      <c r="D10" s="64"/>
      <c r="E10" s="66"/>
      <c r="F10" s="68"/>
      <c r="G10" s="68"/>
    </row>
    <row r="11" spans="1:7" ht="51" x14ac:dyDescent="0.2">
      <c r="A11" s="27">
        <f>MAX($A$9:A10)+1</f>
        <v>1</v>
      </c>
      <c r="B11" s="30"/>
      <c r="C11" s="141" t="s">
        <v>379</v>
      </c>
      <c r="D11" s="26"/>
      <c r="E11" s="7"/>
      <c r="F11" s="17"/>
      <c r="G11" s="8"/>
    </row>
    <row r="12" spans="1:7" x14ac:dyDescent="0.2">
      <c r="A12" s="27"/>
      <c r="B12" s="30"/>
      <c r="C12" s="141" t="s">
        <v>344</v>
      </c>
      <c r="D12" s="26" t="s">
        <v>335</v>
      </c>
      <c r="E12" s="136">
        <v>35</v>
      </c>
      <c r="F12" s="192"/>
      <c r="G12" s="8">
        <f>ROUND(E12*F12,2)</f>
        <v>0</v>
      </c>
    </row>
    <row r="13" spans="1:7" x14ac:dyDescent="0.2">
      <c r="A13" s="27"/>
      <c r="B13" s="30"/>
      <c r="C13" s="141"/>
      <c r="D13" s="26"/>
      <c r="E13" s="136"/>
      <c r="F13" s="7"/>
      <c r="G13" s="8"/>
    </row>
    <row r="14" spans="1:7" x14ac:dyDescent="0.2">
      <c r="A14" s="27"/>
      <c r="B14" s="30"/>
      <c r="C14" s="141"/>
      <c r="D14" s="26"/>
      <c r="E14" s="136"/>
      <c r="F14" s="7"/>
      <c r="G14" s="8"/>
    </row>
    <row r="15" spans="1:7" ht="25.5" x14ac:dyDescent="0.2">
      <c r="A15" s="137" t="s">
        <v>102</v>
      </c>
      <c r="B15" s="30"/>
      <c r="C15" s="141" t="s">
        <v>391</v>
      </c>
      <c r="D15" s="26"/>
      <c r="E15" s="136"/>
      <c r="F15" s="7"/>
      <c r="G15" s="8"/>
    </row>
    <row r="16" spans="1:7" x14ac:dyDescent="0.2">
      <c r="A16" s="27"/>
      <c r="B16" s="30"/>
      <c r="C16" s="141" t="s">
        <v>392</v>
      </c>
      <c r="D16" s="26" t="s">
        <v>334</v>
      </c>
      <c r="E16" s="136">
        <v>25</v>
      </c>
      <c r="F16" s="192"/>
      <c r="G16" s="8">
        <f>ROUND(E16*F16,2)</f>
        <v>0</v>
      </c>
    </row>
    <row r="17" spans="1:7" x14ac:dyDescent="0.2">
      <c r="A17" s="27"/>
      <c r="B17" s="30"/>
      <c r="C17" s="141"/>
      <c r="D17" s="26"/>
      <c r="E17" s="7"/>
      <c r="F17" s="17"/>
      <c r="G17" s="8"/>
    </row>
    <row r="18" spans="1:7" x14ac:dyDescent="0.2">
      <c r="A18" s="27"/>
      <c r="B18" s="30"/>
      <c r="C18" s="141"/>
      <c r="D18" s="26"/>
      <c r="E18" s="7"/>
      <c r="F18" s="17"/>
      <c r="G18" s="8"/>
    </row>
    <row r="19" spans="1:7" ht="38.25" x14ac:dyDescent="0.2">
      <c r="A19" s="27">
        <v>3</v>
      </c>
      <c r="B19" s="30"/>
      <c r="C19" s="141" t="s">
        <v>349</v>
      </c>
      <c r="D19" s="6"/>
      <c r="E19" s="136"/>
      <c r="F19" s="17"/>
      <c r="G19" s="8"/>
    </row>
    <row r="20" spans="1:7" x14ac:dyDescent="0.2">
      <c r="A20" s="27"/>
      <c r="B20" s="30"/>
      <c r="C20" s="141" t="s">
        <v>348</v>
      </c>
      <c r="D20" s="6" t="s">
        <v>338</v>
      </c>
      <c r="E20" s="136">
        <v>1.5</v>
      </c>
      <c r="F20" s="192"/>
      <c r="G20" s="8">
        <f>ROUND(E20*F20,2)</f>
        <v>0</v>
      </c>
    </row>
    <row r="21" spans="1:7" x14ac:dyDescent="0.2">
      <c r="A21" s="27"/>
      <c r="B21" s="30"/>
      <c r="C21" s="141"/>
      <c r="D21" s="6"/>
      <c r="E21" s="136"/>
      <c r="F21" s="17"/>
      <c r="G21" s="8"/>
    </row>
    <row r="22" spans="1:7" x14ac:dyDescent="0.2">
      <c r="A22" s="27"/>
      <c r="B22" s="30"/>
      <c r="C22" s="141"/>
      <c r="D22" s="6"/>
      <c r="E22" s="136"/>
      <c r="F22" s="17"/>
      <c r="G22" s="8"/>
    </row>
    <row r="23" spans="1:7" ht="38.25" x14ac:dyDescent="0.2">
      <c r="A23" s="27">
        <v>4</v>
      </c>
      <c r="B23" s="30"/>
      <c r="C23" s="141" t="s">
        <v>378</v>
      </c>
      <c r="D23" s="6"/>
      <c r="E23" s="136"/>
      <c r="F23" s="17"/>
      <c r="G23" s="8"/>
    </row>
    <row r="24" spans="1:7" x14ac:dyDescent="0.2">
      <c r="A24" s="27"/>
      <c r="B24" s="30"/>
      <c r="C24" s="141" t="s">
        <v>350</v>
      </c>
      <c r="D24" s="6" t="s">
        <v>338</v>
      </c>
      <c r="E24" s="136">
        <v>3.75</v>
      </c>
      <c r="F24" s="192"/>
      <c r="G24" s="8">
        <f>ROUND(E24*F24,2)</f>
        <v>0</v>
      </c>
    </row>
    <row r="25" spans="1:7" x14ac:dyDescent="0.2">
      <c r="A25" s="27"/>
      <c r="B25" s="30"/>
      <c r="C25" s="141"/>
      <c r="D25" s="6"/>
      <c r="E25" s="136"/>
      <c r="F25" s="17"/>
      <c r="G25" s="8"/>
    </row>
    <row r="26" spans="1:7" x14ac:dyDescent="0.2">
      <c r="A26" s="27"/>
      <c r="B26" s="30"/>
      <c r="C26" s="141"/>
      <c r="D26" s="6"/>
      <c r="E26" s="136"/>
      <c r="F26" s="17"/>
      <c r="G26" s="8"/>
    </row>
    <row r="27" spans="1:7" ht="38.25" x14ac:dyDescent="0.2">
      <c r="A27" s="27">
        <v>5</v>
      </c>
      <c r="B27" s="30"/>
      <c r="C27" s="141" t="s">
        <v>381</v>
      </c>
      <c r="D27" s="6"/>
      <c r="E27" s="136"/>
      <c r="F27" s="17"/>
      <c r="G27" s="8"/>
    </row>
    <row r="28" spans="1:7" x14ac:dyDescent="0.2">
      <c r="A28" s="27"/>
      <c r="B28" s="30"/>
      <c r="C28" s="141" t="s">
        <v>350</v>
      </c>
      <c r="D28" s="6" t="s">
        <v>338</v>
      </c>
      <c r="E28" s="136">
        <v>7.5</v>
      </c>
      <c r="F28" s="192"/>
      <c r="G28" s="8">
        <f>ROUND(E28*F28,2)</f>
        <v>0</v>
      </c>
    </row>
    <row r="29" spans="1:7" x14ac:dyDescent="0.2">
      <c r="A29" s="27"/>
      <c r="B29" s="30"/>
      <c r="C29" s="141"/>
      <c r="D29" s="6"/>
      <c r="E29" s="136"/>
      <c r="F29" s="17"/>
      <c r="G29" s="8"/>
    </row>
    <row r="30" spans="1:7" x14ac:dyDescent="0.2">
      <c r="A30" s="27"/>
      <c r="B30" s="30"/>
      <c r="C30" s="141"/>
      <c r="D30" s="6"/>
      <c r="E30" s="136"/>
      <c r="F30" s="17"/>
      <c r="G30" s="8"/>
    </row>
    <row r="31" spans="1:7" ht="51" x14ac:dyDescent="0.2">
      <c r="A31" s="27">
        <v>6</v>
      </c>
      <c r="B31" s="30"/>
      <c r="C31" s="141" t="s">
        <v>380</v>
      </c>
      <c r="D31" s="6"/>
      <c r="E31" s="136"/>
      <c r="F31" s="17"/>
      <c r="G31" s="8"/>
    </row>
    <row r="32" spans="1:7" x14ac:dyDescent="0.2">
      <c r="A32" s="27"/>
      <c r="B32" s="30"/>
      <c r="C32" s="141" t="s">
        <v>350</v>
      </c>
      <c r="D32" s="6" t="s">
        <v>338</v>
      </c>
      <c r="E32" s="136">
        <v>12</v>
      </c>
      <c r="F32" s="192"/>
      <c r="G32" s="8">
        <f>ROUND(E32*F32,2)</f>
        <v>0</v>
      </c>
    </row>
    <row r="33" spans="1:7" x14ac:dyDescent="0.2">
      <c r="A33" s="27"/>
      <c r="B33" s="30"/>
      <c r="C33" s="141"/>
      <c r="D33" s="6"/>
      <c r="E33" s="136"/>
      <c r="F33" s="17"/>
      <c r="G33" s="8"/>
    </row>
    <row r="34" spans="1:7" x14ac:dyDescent="0.2">
      <c r="A34" s="27"/>
      <c r="B34" s="30"/>
      <c r="C34" s="141"/>
      <c r="D34" s="6"/>
      <c r="E34" s="136"/>
      <c r="F34" s="17"/>
      <c r="G34" s="8"/>
    </row>
    <row r="35" spans="1:7" ht="63.75" x14ac:dyDescent="0.2">
      <c r="A35" s="27">
        <v>7</v>
      </c>
      <c r="B35" s="30"/>
      <c r="C35" s="141" t="s">
        <v>351</v>
      </c>
      <c r="D35" s="6"/>
      <c r="E35" s="136"/>
      <c r="F35" s="17"/>
      <c r="G35" s="8"/>
    </row>
    <row r="36" spans="1:7" x14ac:dyDescent="0.2">
      <c r="A36" s="27"/>
      <c r="B36" s="30"/>
      <c r="C36" s="141" t="s">
        <v>350</v>
      </c>
      <c r="D36" s="6" t="s">
        <v>338</v>
      </c>
      <c r="E36" s="136">
        <v>1.5</v>
      </c>
      <c r="F36" s="192"/>
      <c r="G36" s="8">
        <f>ROUND(E36*F36,2)</f>
        <v>0</v>
      </c>
    </row>
    <row r="37" spans="1:7" x14ac:dyDescent="0.2">
      <c r="A37" s="27"/>
      <c r="B37" s="30"/>
      <c r="C37" s="141"/>
      <c r="D37" s="6"/>
      <c r="E37" s="136"/>
      <c r="F37" s="17"/>
      <c r="G37" s="8"/>
    </row>
    <row r="38" spans="1:7" x14ac:dyDescent="0.2">
      <c r="A38" s="27"/>
      <c r="B38" s="30"/>
      <c r="C38" s="141"/>
      <c r="D38" s="6"/>
      <c r="E38" s="136"/>
      <c r="F38" s="17"/>
      <c r="G38" s="8"/>
    </row>
    <row r="39" spans="1:7" ht="51" x14ac:dyDescent="0.2">
      <c r="A39" s="27">
        <v>8</v>
      </c>
      <c r="B39" s="30"/>
      <c r="C39" s="141" t="s">
        <v>353</v>
      </c>
      <c r="D39" s="6"/>
      <c r="E39" s="136"/>
      <c r="F39" s="17"/>
      <c r="G39" s="8"/>
    </row>
    <row r="40" spans="1:7" x14ac:dyDescent="0.2">
      <c r="A40" s="27"/>
      <c r="B40" s="30"/>
      <c r="C40" s="141" t="s">
        <v>352</v>
      </c>
      <c r="D40" s="6" t="s">
        <v>21</v>
      </c>
      <c r="E40" s="136">
        <v>12.5</v>
      </c>
      <c r="F40" s="192"/>
      <c r="G40" s="8">
        <f>ROUND(E40*F40,2)</f>
        <v>0</v>
      </c>
    </row>
    <row r="41" spans="1:7" x14ac:dyDescent="0.2">
      <c r="A41" s="27"/>
      <c r="B41" s="30"/>
      <c r="C41" s="141"/>
      <c r="D41" s="6"/>
      <c r="E41" s="136"/>
      <c r="F41" s="17"/>
      <c r="G41" s="8"/>
    </row>
    <row r="42" spans="1:7" x14ac:dyDescent="0.2">
      <c r="A42" s="27"/>
      <c r="B42" s="30"/>
      <c r="C42" s="141"/>
      <c r="D42" s="6"/>
      <c r="E42" s="136"/>
      <c r="F42" s="17"/>
      <c r="G42" s="8"/>
    </row>
    <row r="43" spans="1:7" ht="76.5" x14ac:dyDescent="0.2">
      <c r="A43" s="27">
        <v>9</v>
      </c>
      <c r="B43" s="30"/>
      <c r="C43" s="141" t="s">
        <v>354</v>
      </c>
      <c r="D43" s="6"/>
      <c r="E43" s="136"/>
      <c r="F43" s="17"/>
      <c r="G43" s="8"/>
    </row>
    <row r="44" spans="1:7" x14ac:dyDescent="0.2">
      <c r="A44" s="27"/>
      <c r="B44" s="30"/>
      <c r="C44" s="141" t="s">
        <v>355</v>
      </c>
      <c r="D44" s="6" t="s">
        <v>334</v>
      </c>
      <c r="E44" s="136">
        <v>9.5</v>
      </c>
      <c r="F44" s="192"/>
      <c r="G44" s="8">
        <f>ROUND(E44*F44,2)</f>
        <v>0</v>
      </c>
    </row>
    <row r="45" spans="1:7" x14ac:dyDescent="0.2">
      <c r="A45" s="27"/>
      <c r="B45" s="30"/>
      <c r="C45" s="141"/>
      <c r="D45" s="6"/>
      <c r="E45" s="136"/>
      <c r="F45" s="17"/>
      <c r="G45" s="8"/>
    </row>
    <row r="46" spans="1:7" x14ac:dyDescent="0.2">
      <c r="A46" s="27"/>
      <c r="B46" s="30"/>
      <c r="C46" s="141"/>
      <c r="D46" s="6"/>
      <c r="E46" s="136"/>
      <c r="F46" s="17"/>
      <c r="G46" s="8"/>
    </row>
    <row r="47" spans="1:7" ht="51" x14ac:dyDescent="0.2">
      <c r="A47" s="27">
        <v>10</v>
      </c>
      <c r="B47" s="30"/>
      <c r="C47" s="141" t="s">
        <v>357</v>
      </c>
      <c r="D47" s="6"/>
      <c r="E47" s="136"/>
      <c r="F47" s="17"/>
      <c r="G47" s="8"/>
    </row>
    <row r="48" spans="1:7" x14ac:dyDescent="0.2">
      <c r="A48" s="27"/>
      <c r="B48" s="30"/>
      <c r="C48" s="141" t="s">
        <v>356</v>
      </c>
      <c r="D48" s="6" t="s">
        <v>17</v>
      </c>
      <c r="E48" s="136">
        <v>3</v>
      </c>
      <c r="F48" s="192"/>
      <c r="G48" s="8">
        <f>ROUND(E48*F48,2)</f>
        <v>0</v>
      </c>
    </row>
    <row r="49" spans="1:7" x14ac:dyDescent="0.2">
      <c r="A49" s="27"/>
      <c r="B49" s="30"/>
      <c r="C49" s="141"/>
      <c r="D49" s="6"/>
      <c r="E49" s="136"/>
      <c r="F49" s="17"/>
      <c r="G49" s="8"/>
    </row>
    <row r="50" spans="1:7" x14ac:dyDescent="0.2">
      <c r="A50" s="27"/>
      <c r="B50" s="30"/>
      <c r="C50" s="141"/>
      <c r="D50" s="6"/>
      <c r="E50" s="136"/>
      <c r="F50" s="17"/>
      <c r="G50" s="8"/>
    </row>
    <row r="51" spans="1:7" ht="51" x14ac:dyDescent="0.2">
      <c r="A51" s="27">
        <v>11</v>
      </c>
      <c r="B51" s="30"/>
      <c r="C51" s="141" t="s">
        <v>361</v>
      </c>
      <c r="D51" s="6"/>
      <c r="E51" s="136"/>
      <c r="F51" s="17"/>
      <c r="G51" s="8"/>
    </row>
    <row r="52" spans="1:7" x14ac:dyDescent="0.2">
      <c r="A52" s="27"/>
      <c r="B52" s="30"/>
      <c r="C52" s="141" t="s">
        <v>358</v>
      </c>
      <c r="D52" s="6" t="s">
        <v>118</v>
      </c>
      <c r="E52" s="136">
        <v>42</v>
      </c>
      <c r="F52" s="192"/>
      <c r="G52" s="8">
        <f>ROUND(E52*F52,2)</f>
        <v>0</v>
      </c>
    </row>
    <row r="53" spans="1:7" x14ac:dyDescent="0.2">
      <c r="A53" s="27"/>
      <c r="B53" s="30"/>
      <c r="C53" s="141"/>
      <c r="D53" s="6"/>
      <c r="E53" s="136"/>
      <c r="F53" s="17"/>
      <c r="G53" s="8"/>
    </row>
    <row r="54" spans="1:7" x14ac:dyDescent="0.2">
      <c r="A54" s="14"/>
      <c r="B54" s="30"/>
      <c r="C54" s="141"/>
      <c r="D54" s="26"/>
      <c r="E54" s="6"/>
      <c r="F54" s="7"/>
      <c r="G54" s="41"/>
    </row>
    <row r="55" spans="1:7" x14ac:dyDescent="0.2">
      <c r="A55" s="43">
        <f>+A8</f>
        <v>10</v>
      </c>
      <c r="B55" s="33"/>
      <c r="C55" s="34" t="str">
        <f>+C8</f>
        <v>LOKACIJA 10</v>
      </c>
      <c r="D55" s="34"/>
      <c r="E55" s="28" t="s">
        <v>97</v>
      </c>
      <c r="F55" s="35"/>
      <c r="G55" s="25">
        <f>SUM(G12:G54)</f>
        <v>0</v>
      </c>
    </row>
  </sheetData>
  <sheetProtection algorithmName="SHA-512" hashValue="poojh+LTl67iYczwz03YZ6kAZV6uiHsKftCi1MGDv3FjIqTJpMz9cAVSPV0P0zHhzxtEmYbkKsGfZvfy+DjGkw==" saltValue="+102ibJNBlEU5/lbYPg+pA=="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G51"/>
  <sheetViews>
    <sheetView view="pageBreakPreview" topLeftCell="A28" zoomScale="130" zoomScaleNormal="100" zoomScaleSheetLayoutView="130" workbookViewId="0">
      <selection activeCell="F28" sqref="F28"/>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11</v>
      </c>
      <c r="B4" s="55"/>
      <c r="C4" s="60" t="str">
        <f>+C8</f>
        <v>LOKACIJA 11</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59"/>
      <c r="D7" s="69"/>
      <c r="E7" s="64"/>
      <c r="F7" s="67"/>
      <c r="G7" s="68"/>
    </row>
    <row r="8" spans="1:7" x14ac:dyDescent="0.2">
      <c r="A8" s="74">
        <v>11</v>
      </c>
      <c r="B8" s="32"/>
      <c r="C8" s="20" t="s">
        <v>414</v>
      </c>
      <c r="D8" s="69"/>
      <c r="E8" s="64"/>
      <c r="F8" s="66"/>
      <c r="G8" s="68"/>
    </row>
    <row r="9" spans="1:7" x14ac:dyDescent="0.2">
      <c r="A9" s="27"/>
      <c r="B9" s="30"/>
      <c r="C9" s="159"/>
      <c r="D9" s="64"/>
      <c r="E9" s="66"/>
      <c r="F9" s="68"/>
      <c r="G9" s="68"/>
    </row>
    <row r="10" spans="1:7" x14ac:dyDescent="0.2">
      <c r="A10" s="27"/>
      <c r="B10" s="30"/>
      <c r="C10" s="159"/>
      <c r="D10" s="64"/>
      <c r="E10" s="66"/>
      <c r="F10" s="68"/>
      <c r="G10" s="68"/>
    </row>
    <row r="11" spans="1:7" ht="51" x14ac:dyDescent="0.2">
      <c r="A11" s="27">
        <f>MAX($A$9:A10)+1</f>
        <v>1</v>
      </c>
      <c r="B11" s="30"/>
      <c r="C11" s="159" t="s">
        <v>379</v>
      </c>
      <c r="D11" s="26"/>
      <c r="E11" s="7"/>
      <c r="F11" s="17"/>
      <c r="G11" s="8"/>
    </row>
    <row r="12" spans="1:7" x14ac:dyDescent="0.2">
      <c r="A12" s="27"/>
      <c r="B12" s="30"/>
      <c r="C12" s="159" t="s">
        <v>344</v>
      </c>
      <c r="D12" s="26" t="s">
        <v>335</v>
      </c>
      <c r="E12" s="136">
        <v>31</v>
      </c>
      <c r="F12" s="192"/>
      <c r="G12" s="8">
        <f>ROUND(E12*F12,2)</f>
        <v>0</v>
      </c>
    </row>
    <row r="13" spans="1:7" x14ac:dyDescent="0.2">
      <c r="A13" s="27"/>
      <c r="B13" s="30"/>
      <c r="C13" s="159"/>
      <c r="D13" s="26"/>
      <c r="E13" s="136"/>
      <c r="F13" s="7"/>
      <c r="G13" s="8"/>
    </row>
    <row r="14" spans="1:7" x14ac:dyDescent="0.2">
      <c r="A14" s="27"/>
      <c r="B14" s="30"/>
      <c r="C14" s="159"/>
      <c r="D14" s="26"/>
      <c r="E14" s="136"/>
      <c r="F14" s="7"/>
      <c r="G14" s="8"/>
    </row>
    <row r="15" spans="1:7" ht="38.25" x14ac:dyDescent="0.2">
      <c r="A15" s="27">
        <v>2</v>
      </c>
      <c r="B15" s="30"/>
      <c r="C15" s="159" t="s">
        <v>349</v>
      </c>
      <c r="D15" s="6"/>
      <c r="E15" s="136"/>
      <c r="F15" s="17"/>
      <c r="G15" s="8"/>
    </row>
    <row r="16" spans="1:7" x14ac:dyDescent="0.2">
      <c r="A16" s="27"/>
      <c r="B16" s="30"/>
      <c r="C16" s="159" t="s">
        <v>348</v>
      </c>
      <c r="D16" s="6" t="s">
        <v>338</v>
      </c>
      <c r="E16" s="136">
        <v>1.5</v>
      </c>
      <c r="F16" s="192"/>
      <c r="G16" s="8">
        <f>ROUND(E16*F16,2)</f>
        <v>0</v>
      </c>
    </row>
    <row r="17" spans="1:7" x14ac:dyDescent="0.2">
      <c r="A17" s="27"/>
      <c r="B17" s="30"/>
      <c r="C17" s="159"/>
      <c r="D17" s="6"/>
      <c r="E17" s="136"/>
      <c r="F17" s="17"/>
      <c r="G17" s="8"/>
    </row>
    <row r="18" spans="1:7" x14ac:dyDescent="0.2">
      <c r="A18" s="27"/>
      <c r="B18" s="30"/>
      <c r="C18" s="159"/>
      <c r="D18" s="6"/>
      <c r="E18" s="136"/>
      <c r="F18" s="17"/>
      <c r="G18" s="8"/>
    </row>
    <row r="19" spans="1:7" ht="38.25" x14ac:dyDescent="0.2">
      <c r="A19" s="27">
        <v>3</v>
      </c>
      <c r="B19" s="30"/>
      <c r="C19" s="159" t="s">
        <v>378</v>
      </c>
      <c r="D19" s="6"/>
      <c r="E19" s="136"/>
      <c r="F19" s="17"/>
      <c r="G19" s="8"/>
    </row>
    <row r="20" spans="1:7" x14ac:dyDescent="0.2">
      <c r="A20" s="27"/>
      <c r="B20" s="30"/>
      <c r="C20" s="159" t="s">
        <v>350</v>
      </c>
      <c r="D20" s="6" t="s">
        <v>338</v>
      </c>
      <c r="E20" s="136">
        <v>3.75</v>
      </c>
      <c r="F20" s="192"/>
      <c r="G20" s="8">
        <f>ROUND(E20*F20,2)</f>
        <v>0</v>
      </c>
    </row>
    <row r="21" spans="1:7" x14ac:dyDescent="0.2">
      <c r="A21" s="27"/>
      <c r="B21" s="30"/>
      <c r="C21" s="159"/>
      <c r="D21" s="6"/>
      <c r="E21" s="136"/>
      <c r="F21" s="17"/>
      <c r="G21" s="8"/>
    </row>
    <row r="22" spans="1:7" x14ac:dyDescent="0.2">
      <c r="A22" s="27"/>
      <c r="B22" s="30"/>
      <c r="C22" s="159"/>
      <c r="D22" s="6"/>
      <c r="E22" s="136"/>
      <c r="F22" s="17"/>
      <c r="G22" s="8"/>
    </row>
    <row r="23" spans="1:7" ht="38.25" x14ac:dyDescent="0.2">
      <c r="A23" s="27">
        <v>4</v>
      </c>
      <c r="B23" s="30"/>
      <c r="C23" s="159" t="s">
        <v>381</v>
      </c>
      <c r="D23" s="6"/>
      <c r="E23" s="136"/>
      <c r="F23" s="17"/>
      <c r="G23" s="8"/>
    </row>
    <row r="24" spans="1:7" x14ac:dyDescent="0.2">
      <c r="A24" s="27"/>
      <c r="B24" s="30"/>
      <c r="C24" s="159" t="s">
        <v>350</v>
      </c>
      <c r="D24" s="6" t="s">
        <v>338</v>
      </c>
      <c r="E24" s="136">
        <v>7.5</v>
      </c>
      <c r="F24" s="192"/>
      <c r="G24" s="8">
        <f>ROUND(E24*F24,2)</f>
        <v>0</v>
      </c>
    </row>
    <row r="25" spans="1:7" x14ac:dyDescent="0.2">
      <c r="A25" s="27"/>
      <c r="B25" s="30"/>
      <c r="C25" s="159"/>
      <c r="D25" s="6"/>
      <c r="E25" s="136"/>
      <c r="F25" s="17"/>
      <c r="G25" s="8"/>
    </row>
    <row r="26" spans="1:7" x14ac:dyDescent="0.2">
      <c r="A26" s="27"/>
      <c r="B26" s="30"/>
      <c r="C26" s="159"/>
      <c r="D26" s="6"/>
      <c r="E26" s="136"/>
      <c r="F26" s="17"/>
      <c r="G26" s="8"/>
    </row>
    <row r="27" spans="1:7" ht="51" x14ac:dyDescent="0.2">
      <c r="A27" s="27">
        <v>5</v>
      </c>
      <c r="B27" s="30"/>
      <c r="C27" s="159" t="s">
        <v>380</v>
      </c>
      <c r="D27" s="6"/>
      <c r="E27" s="136"/>
      <c r="F27" s="17"/>
      <c r="G27" s="8"/>
    </row>
    <row r="28" spans="1:7" x14ac:dyDescent="0.2">
      <c r="A28" s="27"/>
      <c r="B28" s="30"/>
      <c r="C28" s="159" t="s">
        <v>350</v>
      </c>
      <c r="D28" s="6" t="s">
        <v>338</v>
      </c>
      <c r="E28" s="136">
        <v>8</v>
      </c>
      <c r="F28" s="192"/>
      <c r="G28" s="8">
        <f>ROUND(E28*F28,2)</f>
        <v>0</v>
      </c>
    </row>
    <row r="29" spans="1:7" x14ac:dyDescent="0.2">
      <c r="A29" s="27"/>
      <c r="B29" s="30"/>
      <c r="C29" s="159"/>
      <c r="D29" s="6"/>
      <c r="E29" s="136"/>
      <c r="F29" s="17"/>
      <c r="G29" s="8"/>
    </row>
    <row r="30" spans="1:7" x14ac:dyDescent="0.2">
      <c r="A30" s="27"/>
      <c r="B30" s="30"/>
      <c r="C30" s="159"/>
      <c r="D30" s="6"/>
      <c r="E30" s="136"/>
      <c r="F30" s="17"/>
      <c r="G30" s="8"/>
    </row>
    <row r="31" spans="1:7" ht="63.75" x14ac:dyDescent="0.2">
      <c r="A31" s="27">
        <v>6</v>
      </c>
      <c r="B31" s="30"/>
      <c r="C31" s="159" t="s">
        <v>351</v>
      </c>
      <c r="D31" s="6"/>
      <c r="E31" s="136"/>
      <c r="F31" s="17"/>
      <c r="G31" s="8"/>
    </row>
    <row r="32" spans="1:7" x14ac:dyDescent="0.2">
      <c r="A32" s="27"/>
      <c r="B32" s="30"/>
      <c r="C32" s="159" t="s">
        <v>350</v>
      </c>
      <c r="D32" s="6" t="s">
        <v>338</v>
      </c>
      <c r="E32" s="136">
        <v>1.75</v>
      </c>
      <c r="F32" s="192"/>
      <c r="G32" s="8">
        <f>ROUND(E32*F32,2)</f>
        <v>0</v>
      </c>
    </row>
    <row r="33" spans="1:7" x14ac:dyDescent="0.2">
      <c r="A33" s="27"/>
      <c r="B33" s="30"/>
      <c r="C33" s="159"/>
      <c r="D33" s="6"/>
      <c r="E33" s="136"/>
      <c r="F33" s="17"/>
      <c r="G33" s="8"/>
    </row>
    <row r="34" spans="1:7" x14ac:dyDescent="0.2">
      <c r="A34" s="27"/>
      <c r="B34" s="30"/>
      <c r="C34" s="159"/>
      <c r="D34" s="6"/>
      <c r="E34" s="136"/>
      <c r="F34" s="17"/>
      <c r="G34" s="8"/>
    </row>
    <row r="35" spans="1:7" ht="51" x14ac:dyDescent="0.2">
      <c r="A35" s="27">
        <v>7</v>
      </c>
      <c r="B35" s="30"/>
      <c r="C35" s="159" t="s">
        <v>353</v>
      </c>
      <c r="D35" s="6"/>
      <c r="E35" s="136"/>
      <c r="F35" s="17"/>
      <c r="G35" s="8"/>
    </row>
    <row r="36" spans="1:7" x14ac:dyDescent="0.2">
      <c r="A36" s="27"/>
      <c r="B36" s="30"/>
      <c r="C36" s="159" t="s">
        <v>352</v>
      </c>
      <c r="D36" s="6" t="s">
        <v>21</v>
      </c>
      <c r="E36" s="136">
        <v>12.5</v>
      </c>
      <c r="F36" s="192"/>
      <c r="G36" s="8">
        <f>ROUND(E36*F36,2)</f>
        <v>0</v>
      </c>
    </row>
    <row r="37" spans="1:7" x14ac:dyDescent="0.2">
      <c r="A37" s="27"/>
      <c r="B37" s="30"/>
      <c r="C37" s="159"/>
      <c r="D37" s="6"/>
      <c r="E37" s="136"/>
      <c r="F37" s="17"/>
      <c r="G37" s="8"/>
    </row>
    <row r="38" spans="1:7" x14ac:dyDescent="0.2">
      <c r="A38" s="27"/>
      <c r="B38" s="30"/>
      <c r="C38" s="159"/>
      <c r="D38" s="6"/>
      <c r="E38" s="136"/>
      <c r="F38" s="17"/>
      <c r="G38" s="8"/>
    </row>
    <row r="39" spans="1:7" ht="76.5" x14ac:dyDescent="0.2">
      <c r="A39" s="27">
        <v>8</v>
      </c>
      <c r="B39" s="30"/>
      <c r="C39" s="159" t="s">
        <v>354</v>
      </c>
      <c r="D39" s="6"/>
      <c r="E39" s="136"/>
      <c r="F39" s="17"/>
      <c r="G39" s="8"/>
    </row>
    <row r="40" spans="1:7" x14ac:dyDescent="0.2">
      <c r="A40" s="27"/>
      <c r="B40" s="30"/>
      <c r="C40" s="159" t="s">
        <v>355</v>
      </c>
      <c r="D40" s="6" t="s">
        <v>334</v>
      </c>
      <c r="E40" s="136">
        <v>11</v>
      </c>
      <c r="F40" s="192"/>
      <c r="G40" s="8">
        <f>ROUND(E40*F40,2)</f>
        <v>0</v>
      </c>
    </row>
    <row r="41" spans="1:7" x14ac:dyDescent="0.2">
      <c r="A41" s="27"/>
      <c r="B41" s="30"/>
      <c r="C41" s="159"/>
      <c r="D41" s="6"/>
      <c r="E41" s="136"/>
      <c r="F41" s="17"/>
      <c r="G41" s="8"/>
    </row>
    <row r="42" spans="1:7" x14ac:dyDescent="0.2">
      <c r="A42" s="27"/>
      <c r="B42" s="30"/>
      <c r="C42" s="159"/>
      <c r="D42" s="6"/>
      <c r="E42" s="136"/>
      <c r="F42" s="17"/>
      <c r="G42" s="8"/>
    </row>
    <row r="43" spans="1:7" ht="51" x14ac:dyDescent="0.2">
      <c r="A43" s="27">
        <v>9</v>
      </c>
      <c r="B43" s="30"/>
      <c r="C43" s="159" t="s">
        <v>357</v>
      </c>
      <c r="D43" s="6"/>
      <c r="E43" s="136"/>
      <c r="F43" s="17"/>
      <c r="G43" s="8"/>
    </row>
    <row r="44" spans="1:7" x14ac:dyDescent="0.2">
      <c r="A44" s="27"/>
      <c r="B44" s="30"/>
      <c r="C44" s="159" t="s">
        <v>356</v>
      </c>
      <c r="D44" s="6" t="s">
        <v>17</v>
      </c>
      <c r="E44" s="136">
        <v>3</v>
      </c>
      <c r="F44" s="192"/>
      <c r="G44" s="8">
        <f>ROUND(E44*F44,2)</f>
        <v>0</v>
      </c>
    </row>
    <row r="45" spans="1:7" x14ac:dyDescent="0.2">
      <c r="A45" s="27"/>
      <c r="B45" s="30"/>
      <c r="C45" s="159"/>
      <c r="D45" s="6"/>
      <c r="E45" s="136"/>
      <c r="F45" s="17"/>
      <c r="G45" s="8"/>
    </row>
    <row r="46" spans="1:7" x14ac:dyDescent="0.2">
      <c r="A46" s="27"/>
      <c r="B46" s="30"/>
      <c r="C46" s="159"/>
      <c r="D46" s="6"/>
      <c r="E46" s="136"/>
      <c r="F46" s="17"/>
      <c r="G46" s="8"/>
    </row>
    <row r="47" spans="1:7" ht="51" x14ac:dyDescent="0.2">
      <c r="A47" s="27">
        <v>10</v>
      </c>
      <c r="B47" s="30"/>
      <c r="C47" s="159" t="s">
        <v>361</v>
      </c>
      <c r="D47" s="6"/>
      <c r="E47" s="136"/>
      <c r="F47" s="17"/>
      <c r="G47" s="8"/>
    </row>
    <row r="48" spans="1:7" x14ac:dyDescent="0.2">
      <c r="A48" s="27"/>
      <c r="B48" s="30"/>
      <c r="C48" s="159" t="s">
        <v>358</v>
      </c>
      <c r="D48" s="6" t="s">
        <v>118</v>
      </c>
      <c r="E48" s="136">
        <v>51</v>
      </c>
      <c r="F48" s="192"/>
      <c r="G48" s="8">
        <f>ROUND(E48*F48,2)</f>
        <v>0</v>
      </c>
    </row>
    <row r="49" spans="1:7" x14ac:dyDescent="0.2">
      <c r="A49" s="27"/>
      <c r="B49" s="30"/>
      <c r="C49" s="159"/>
      <c r="D49" s="6"/>
      <c r="E49" s="136"/>
      <c r="F49" s="17"/>
      <c r="G49" s="8"/>
    </row>
    <row r="50" spans="1:7" x14ac:dyDescent="0.2">
      <c r="A50" s="14"/>
      <c r="B50" s="30"/>
      <c r="C50" s="159"/>
      <c r="D50" s="26"/>
      <c r="E50" s="6"/>
      <c r="F50" s="7"/>
      <c r="G50" s="41"/>
    </row>
    <row r="51" spans="1:7" x14ac:dyDescent="0.2">
      <c r="A51" s="43">
        <f>+A8</f>
        <v>11</v>
      </c>
      <c r="B51" s="33"/>
      <c r="C51" s="34" t="str">
        <f>+C8</f>
        <v>LOKACIJA 11</v>
      </c>
      <c r="D51" s="34"/>
      <c r="E51" s="28" t="s">
        <v>97</v>
      </c>
      <c r="F51" s="35"/>
      <c r="G51" s="25">
        <f>SUM(G12:G50)</f>
        <v>0</v>
      </c>
    </row>
  </sheetData>
  <sheetProtection algorithmName="SHA-512" hashValue="QuWme7etutEBnD4L9TT5J+I/Z46lGpu6Vzejy5PgigGRYBUyZLWgsPHImyLy3S61OTpOqehZFvv5kC8r+Uu49w==" saltValue="M+GjW8vyrHQUOWJ9h+KxK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G67"/>
  <sheetViews>
    <sheetView view="pageBreakPreview" topLeftCell="A48" zoomScale="130" zoomScaleNormal="100" zoomScaleSheetLayoutView="130" workbookViewId="0">
      <selection activeCell="F48" sqref="F48"/>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14</v>
      </c>
      <c r="B4" s="55"/>
      <c r="C4" s="60" t="str">
        <f>+C8</f>
        <v>LOKACIJA 14</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59"/>
      <c r="D7" s="69"/>
      <c r="E7" s="64"/>
      <c r="F7" s="67"/>
      <c r="G7" s="68"/>
    </row>
    <row r="8" spans="1:7" x14ac:dyDescent="0.2">
      <c r="A8" s="74">
        <v>14</v>
      </c>
      <c r="B8" s="32"/>
      <c r="C8" s="20" t="s">
        <v>417</v>
      </c>
      <c r="D8" s="69"/>
      <c r="E8" s="64"/>
      <c r="F8" s="66"/>
      <c r="G8" s="68"/>
    </row>
    <row r="9" spans="1:7" x14ac:dyDescent="0.2">
      <c r="A9" s="27"/>
      <c r="B9" s="30"/>
      <c r="C9" s="159"/>
      <c r="D9" s="64"/>
      <c r="E9" s="66"/>
      <c r="F9" s="68"/>
      <c r="G9" s="68"/>
    </row>
    <row r="10" spans="1:7" x14ac:dyDescent="0.2">
      <c r="A10" s="27"/>
      <c r="B10" s="30"/>
      <c r="C10" s="159"/>
      <c r="D10" s="64"/>
      <c r="E10" s="66"/>
      <c r="F10" s="68"/>
      <c r="G10" s="68"/>
    </row>
    <row r="11" spans="1:7" ht="51" x14ac:dyDescent="0.2">
      <c r="A11" s="27">
        <f>MAX($A$9:A10)+1</f>
        <v>1</v>
      </c>
      <c r="B11" s="30"/>
      <c r="C11" s="159" t="s">
        <v>379</v>
      </c>
      <c r="D11" s="26"/>
      <c r="E11" s="7"/>
      <c r="F11" s="17"/>
      <c r="G11" s="8"/>
    </row>
    <row r="12" spans="1:7" x14ac:dyDescent="0.2">
      <c r="A12" s="27"/>
      <c r="B12" s="30"/>
      <c r="C12" s="159" t="s">
        <v>344</v>
      </c>
      <c r="D12" s="26" t="s">
        <v>335</v>
      </c>
      <c r="E12" s="136">
        <v>28</v>
      </c>
      <c r="F12" s="192"/>
      <c r="G12" s="8">
        <f>ROUND(E12*F12,2)</f>
        <v>0</v>
      </c>
    </row>
    <row r="13" spans="1:7" x14ac:dyDescent="0.2">
      <c r="A13" s="27"/>
      <c r="B13" s="30"/>
      <c r="C13" s="159"/>
      <c r="D13" s="26"/>
      <c r="E13" s="136"/>
      <c r="F13" s="7"/>
      <c r="G13" s="8"/>
    </row>
    <row r="14" spans="1:7" x14ac:dyDescent="0.2">
      <c r="A14" s="27"/>
      <c r="B14" s="30"/>
      <c r="C14" s="159"/>
      <c r="D14" s="26"/>
      <c r="E14" s="136"/>
      <c r="F14" s="7"/>
      <c r="G14" s="8"/>
    </row>
    <row r="15" spans="1:7" ht="51" x14ac:dyDescent="0.2">
      <c r="A15" s="137" t="s">
        <v>102</v>
      </c>
      <c r="B15" s="30"/>
      <c r="C15" s="159" t="s">
        <v>396</v>
      </c>
      <c r="D15" s="26"/>
      <c r="E15" s="136"/>
      <c r="F15" s="7"/>
      <c r="G15" s="8"/>
    </row>
    <row r="16" spans="1:7" x14ac:dyDescent="0.2">
      <c r="A16" s="27"/>
      <c r="B16" s="30"/>
      <c r="C16" s="159" t="s">
        <v>344</v>
      </c>
      <c r="D16" s="26" t="s">
        <v>335</v>
      </c>
      <c r="E16" s="136">
        <v>2</v>
      </c>
      <c r="F16" s="192"/>
      <c r="G16" s="8">
        <f>ROUND(E16*F16,2)</f>
        <v>0</v>
      </c>
    </row>
    <row r="17" spans="1:7" x14ac:dyDescent="0.2">
      <c r="A17" s="27"/>
      <c r="B17" s="30"/>
      <c r="C17" s="159"/>
      <c r="D17" s="26"/>
      <c r="E17" s="136"/>
      <c r="F17" s="17"/>
      <c r="G17" s="8"/>
    </row>
    <row r="18" spans="1:7" x14ac:dyDescent="0.2">
      <c r="A18" s="27"/>
      <c r="B18" s="30"/>
      <c r="C18" s="159"/>
      <c r="D18" s="26"/>
      <c r="E18" s="136"/>
      <c r="F18" s="17"/>
      <c r="G18" s="8"/>
    </row>
    <row r="19" spans="1:7" ht="38.25" x14ac:dyDescent="0.2">
      <c r="A19" s="137" t="s">
        <v>99</v>
      </c>
      <c r="B19" s="30"/>
      <c r="C19" s="159" t="s">
        <v>385</v>
      </c>
      <c r="D19" s="26"/>
      <c r="E19" s="136"/>
      <c r="F19" s="17"/>
      <c r="G19" s="8"/>
    </row>
    <row r="20" spans="1:7" x14ac:dyDescent="0.2">
      <c r="A20" s="27"/>
      <c r="B20" s="30"/>
      <c r="C20" s="159" t="s">
        <v>347</v>
      </c>
      <c r="D20" s="26" t="s">
        <v>21</v>
      </c>
      <c r="E20" s="136">
        <v>8.8000000000000007</v>
      </c>
      <c r="F20" s="192"/>
      <c r="G20" s="8">
        <f>ROUND(E20*F20,2)</f>
        <v>0</v>
      </c>
    </row>
    <row r="21" spans="1:7" x14ac:dyDescent="0.2">
      <c r="A21" s="27"/>
      <c r="B21" s="30"/>
      <c r="C21" s="159"/>
      <c r="D21" s="26"/>
      <c r="E21" s="136"/>
      <c r="F21" s="17"/>
      <c r="G21" s="8"/>
    </row>
    <row r="22" spans="1:7" x14ac:dyDescent="0.2">
      <c r="A22" s="27"/>
      <c r="B22" s="30"/>
      <c r="C22" s="159"/>
      <c r="D22" s="26"/>
      <c r="E22" s="136"/>
      <c r="F22" s="17"/>
      <c r="G22" s="8"/>
    </row>
    <row r="23" spans="1:7" ht="51" x14ac:dyDescent="0.2">
      <c r="A23" s="137" t="s">
        <v>103</v>
      </c>
      <c r="B23" s="30"/>
      <c r="C23" s="159" t="s">
        <v>345</v>
      </c>
      <c r="D23" s="26"/>
      <c r="E23" s="136"/>
      <c r="F23" s="17"/>
      <c r="G23" s="8"/>
    </row>
    <row r="24" spans="1:7" x14ac:dyDescent="0.2">
      <c r="A24" s="27"/>
      <c r="B24" s="30"/>
      <c r="C24" s="159" t="s">
        <v>344</v>
      </c>
      <c r="D24" s="26" t="s">
        <v>335</v>
      </c>
      <c r="E24" s="136">
        <v>1.75</v>
      </c>
      <c r="F24" s="192"/>
      <c r="G24" s="8">
        <f>ROUND(E24*F24,2)</f>
        <v>0</v>
      </c>
    </row>
    <row r="25" spans="1:7" x14ac:dyDescent="0.2">
      <c r="A25" s="27"/>
      <c r="B25" s="30"/>
      <c r="C25" s="159"/>
      <c r="D25" s="26"/>
      <c r="E25" s="7"/>
      <c r="F25" s="17"/>
      <c r="G25" s="8"/>
    </row>
    <row r="26" spans="1:7" x14ac:dyDescent="0.2">
      <c r="A26" s="27"/>
      <c r="B26" s="30"/>
      <c r="C26" s="159"/>
      <c r="D26" s="26"/>
      <c r="E26" s="7"/>
      <c r="F26" s="17"/>
      <c r="G26" s="8"/>
    </row>
    <row r="27" spans="1:7" ht="38.25" x14ac:dyDescent="0.2">
      <c r="A27" s="27">
        <v>5</v>
      </c>
      <c r="B27" s="30"/>
      <c r="C27" s="159" t="s">
        <v>349</v>
      </c>
      <c r="D27" s="6"/>
      <c r="E27" s="136"/>
      <c r="F27" s="17"/>
      <c r="G27" s="8"/>
    </row>
    <row r="28" spans="1:7" x14ac:dyDescent="0.2">
      <c r="A28" s="27"/>
      <c r="B28" s="30"/>
      <c r="C28" s="159" t="s">
        <v>348</v>
      </c>
      <c r="D28" s="6" t="s">
        <v>338</v>
      </c>
      <c r="E28" s="136">
        <v>1.5</v>
      </c>
      <c r="F28" s="192"/>
      <c r="G28" s="8">
        <f>ROUND(E28*F28,2)</f>
        <v>0</v>
      </c>
    </row>
    <row r="29" spans="1:7" x14ac:dyDescent="0.2">
      <c r="A29" s="27"/>
      <c r="B29" s="30"/>
      <c r="C29" s="159"/>
      <c r="D29" s="6"/>
      <c r="E29" s="136"/>
      <c r="F29" s="17"/>
      <c r="G29" s="8"/>
    </row>
    <row r="30" spans="1:7" x14ac:dyDescent="0.2">
      <c r="A30" s="27"/>
      <c r="B30" s="30"/>
      <c r="C30" s="159"/>
      <c r="D30" s="6"/>
      <c r="E30" s="136"/>
      <c r="F30" s="17"/>
      <c r="G30" s="8"/>
    </row>
    <row r="31" spans="1:7" ht="38.25" x14ac:dyDescent="0.2">
      <c r="A31" s="27">
        <v>6</v>
      </c>
      <c r="B31" s="30"/>
      <c r="C31" s="159" t="s">
        <v>378</v>
      </c>
      <c r="D31" s="6"/>
      <c r="E31" s="136"/>
      <c r="F31" s="17"/>
      <c r="G31" s="8"/>
    </row>
    <row r="32" spans="1:7" x14ac:dyDescent="0.2">
      <c r="A32" s="27"/>
      <c r="B32" s="30"/>
      <c r="C32" s="159" t="s">
        <v>350</v>
      </c>
      <c r="D32" s="6" t="s">
        <v>338</v>
      </c>
      <c r="E32" s="136">
        <v>3.75</v>
      </c>
      <c r="F32" s="192"/>
      <c r="G32" s="8">
        <f>ROUND(E32*F32,2)</f>
        <v>0</v>
      </c>
    </row>
    <row r="33" spans="1:7" x14ac:dyDescent="0.2">
      <c r="A33" s="27"/>
      <c r="B33" s="30"/>
      <c r="C33" s="159"/>
      <c r="D33" s="6"/>
      <c r="E33" s="136"/>
      <c r="F33" s="17"/>
      <c r="G33" s="8"/>
    </row>
    <row r="34" spans="1:7" x14ac:dyDescent="0.2">
      <c r="A34" s="27"/>
      <c r="B34" s="30"/>
      <c r="C34" s="159"/>
      <c r="D34" s="6"/>
      <c r="E34" s="136"/>
      <c r="F34" s="17"/>
      <c r="G34" s="8"/>
    </row>
    <row r="35" spans="1:7" ht="38.25" x14ac:dyDescent="0.2">
      <c r="A35" s="27">
        <v>7</v>
      </c>
      <c r="B35" s="30"/>
      <c r="C35" s="159" t="s">
        <v>381</v>
      </c>
      <c r="D35" s="6"/>
      <c r="E35" s="136"/>
      <c r="F35" s="17"/>
      <c r="G35" s="8"/>
    </row>
    <row r="36" spans="1:7" x14ac:dyDescent="0.2">
      <c r="A36" s="27"/>
      <c r="B36" s="30"/>
      <c r="C36" s="159" t="s">
        <v>350</v>
      </c>
      <c r="D36" s="6" t="s">
        <v>338</v>
      </c>
      <c r="E36" s="136">
        <v>7.5</v>
      </c>
      <c r="F36" s="192"/>
      <c r="G36" s="8">
        <f>ROUND(E36*F36,2)</f>
        <v>0</v>
      </c>
    </row>
    <row r="37" spans="1:7" x14ac:dyDescent="0.2">
      <c r="A37" s="27"/>
      <c r="B37" s="30"/>
      <c r="C37" s="159"/>
      <c r="D37" s="6"/>
      <c r="E37" s="136"/>
      <c r="F37" s="17"/>
      <c r="G37" s="8"/>
    </row>
    <row r="38" spans="1:7" x14ac:dyDescent="0.2">
      <c r="A38" s="27"/>
      <c r="B38" s="30"/>
      <c r="C38" s="159"/>
      <c r="D38" s="6"/>
      <c r="E38" s="136"/>
      <c r="F38" s="17"/>
      <c r="G38" s="8"/>
    </row>
    <row r="39" spans="1:7" ht="51" x14ac:dyDescent="0.2">
      <c r="A39" s="27">
        <v>8</v>
      </c>
      <c r="B39" s="30"/>
      <c r="C39" s="159" t="s">
        <v>380</v>
      </c>
      <c r="D39" s="6"/>
      <c r="E39" s="136"/>
      <c r="F39" s="17"/>
      <c r="G39" s="8"/>
    </row>
    <row r="40" spans="1:7" x14ac:dyDescent="0.2">
      <c r="A40" s="27"/>
      <c r="B40" s="30"/>
      <c r="C40" s="159" t="s">
        <v>350</v>
      </c>
      <c r="D40" s="6" t="s">
        <v>338</v>
      </c>
      <c r="E40" s="136">
        <v>9</v>
      </c>
      <c r="F40" s="192"/>
      <c r="G40" s="8">
        <f>ROUND(E40*F40,2)</f>
        <v>0</v>
      </c>
    </row>
    <row r="41" spans="1:7" x14ac:dyDescent="0.2">
      <c r="A41" s="27"/>
      <c r="B41" s="30"/>
      <c r="C41" s="159"/>
      <c r="D41" s="6"/>
      <c r="E41" s="136"/>
      <c r="F41" s="17"/>
      <c r="G41" s="8"/>
    </row>
    <row r="42" spans="1:7" x14ac:dyDescent="0.2">
      <c r="A42" s="27"/>
      <c r="B42" s="30"/>
      <c r="C42" s="159"/>
      <c r="D42" s="6"/>
      <c r="E42" s="136"/>
      <c r="F42" s="17"/>
      <c r="G42" s="8"/>
    </row>
    <row r="43" spans="1:7" ht="63.75" x14ac:dyDescent="0.2">
      <c r="A43" s="27">
        <v>9</v>
      </c>
      <c r="B43" s="30"/>
      <c r="C43" s="159" t="s">
        <v>351</v>
      </c>
      <c r="D43" s="6"/>
      <c r="E43" s="136"/>
      <c r="F43" s="17"/>
      <c r="G43" s="8"/>
    </row>
    <row r="44" spans="1:7" x14ac:dyDescent="0.2">
      <c r="A44" s="27"/>
      <c r="B44" s="30"/>
      <c r="C44" s="159" t="s">
        <v>350</v>
      </c>
      <c r="D44" s="6" t="s">
        <v>338</v>
      </c>
      <c r="E44" s="136">
        <v>1.85</v>
      </c>
      <c r="F44" s="192"/>
      <c r="G44" s="8">
        <f>ROUND(E44*F44,2)</f>
        <v>0</v>
      </c>
    </row>
    <row r="45" spans="1:7" x14ac:dyDescent="0.2">
      <c r="A45" s="27"/>
      <c r="B45" s="30"/>
      <c r="C45" s="159"/>
      <c r="D45" s="6"/>
      <c r="E45" s="136"/>
      <c r="F45" s="17"/>
      <c r="G45" s="8"/>
    </row>
    <row r="46" spans="1:7" x14ac:dyDescent="0.2">
      <c r="A46" s="27"/>
      <c r="B46" s="30"/>
      <c r="C46" s="159"/>
      <c r="D46" s="6"/>
      <c r="E46" s="136"/>
      <c r="F46" s="17"/>
      <c r="G46" s="8"/>
    </row>
    <row r="47" spans="1:7" ht="51" x14ac:dyDescent="0.2">
      <c r="A47" s="27">
        <v>10</v>
      </c>
      <c r="B47" s="30"/>
      <c r="C47" s="159" t="s">
        <v>364</v>
      </c>
      <c r="D47" s="6"/>
      <c r="E47" s="136"/>
      <c r="F47" s="17"/>
      <c r="G47" s="8"/>
    </row>
    <row r="48" spans="1:7" x14ac:dyDescent="0.2">
      <c r="A48" s="27"/>
      <c r="B48" s="30"/>
      <c r="C48" s="159" t="s">
        <v>352</v>
      </c>
      <c r="D48" s="6" t="s">
        <v>21</v>
      </c>
      <c r="E48" s="136">
        <v>17.5</v>
      </c>
      <c r="F48" s="192"/>
      <c r="G48" s="8">
        <f>ROUND(E48*F48,2)</f>
        <v>0</v>
      </c>
    </row>
    <row r="49" spans="1:7" x14ac:dyDescent="0.2">
      <c r="A49" s="27"/>
      <c r="B49" s="30"/>
      <c r="C49" s="159"/>
      <c r="D49" s="6"/>
      <c r="E49" s="136"/>
      <c r="F49" s="17"/>
      <c r="G49" s="8"/>
    </row>
    <row r="50" spans="1:7" x14ac:dyDescent="0.2">
      <c r="A50" s="27"/>
      <c r="B50" s="30"/>
      <c r="C50" s="159"/>
      <c r="D50" s="6"/>
      <c r="E50" s="136"/>
      <c r="F50" s="17"/>
      <c r="G50" s="8"/>
    </row>
    <row r="51" spans="1:7" ht="76.5" x14ac:dyDescent="0.2">
      <c r="A51" s="27">
        <v>11</v>
      </c>
      <c r="B51" s="30"/>
      <c r="C51" s="159" t="s">
        <v>354</v>
      </c>
      <c r="D51" s="6"/>
      <c r="E51" s="136"/>
      <c r="F51" s="17"/>
      <c r="G51" s="8"/>
    </row>
    <row r="52" spans="1:7" x14ac:dyDescent="0.2">
      <c r="A52" s="27"/>
      <c r="B52" s="30"/>
      <c r="C52" s="159" t="s">
        <v>355</v>
      </c>
      <c r="D52" s="6" t="s">
        <v>334</v>
      </c>
      <c r="E52" s="136">
        <v>12</v>
      </c>
      <c r="F52" s="192"/>
      <c r="G52" s="8">
        <f>ROUND(E52*F52,2)</f>
        <v>0</v>
      </c>
    </row>
    <row r="53" spans="1:7" x14ac:dyDescent="0.2">
      <c r="A53" s="27"/>
      <c r="B53" s="30"/>
      <c r="C53" s="159"/>
      <c r="D53" s="6"/>
      <c r="E53" s="136"/>
      <c r="F53" s="17"/>
      <c r="G53" s="8"/>
    </row>
    <row r="54" spans="1:7" x14ac:dyDescent="0.2">
      <c r="A54" s="27"/>
      <c r="B54" s="30"/>
      <c r="C54" s="159"/>
      <c r="D54" s="6"/>
      <c r="E54" s="136"/>
      <c r="F54" s="17"/>
      <c r="G54" s="8"/>
    </row>
    <row r="55" spans="1:7" ht="51" x14ac:dyDescent="0.2">
      <c r="A55" s="27">
        <v>12</v>
      </c>
      <c r="B55" s="30"/>
      <c r="C55" s="159" t="s">
        <v>357</v>
      </c>
      <c r="D55" s="6"/>
      <c r="E55" s="136"/>
      <c r="F55" s="17"/>
      <c r="G55" s="8"/>
    </row>
    <row r="56" spans="1:7" x14ac:dyDescent="0.2">
      <c r="A56" s="27"/>
      <c r="B56" s="30"/>
      <c r="C56" s="159" t="s">
        <v>356</v>
      </c>
      <c r="D56" s="6" t="s">
        <v>17</v>
      </c>
      <c r="E56" s="136">
        <v>3</v>
      </c>
      <c r="F56" s="192"/>
      <c r="G56" s="8">
        <f>ROUND(E56*F56,2)</f>
        <v>0</v>
      </c>
    </row>
    <row r="57" spans="1:7" x14ac:dyDescent="0.2">
      <c r="A57" s="27"/>
      <c r="B57" s="30"/>
      <c r="C57" s="159"/>
      <c r="D57" s="6"/>
      <c r="E57" s="136"/>
      <c r="F57" s="17"/>
      <c r="G57" s="8"/>
    </row>
    <row r="58" spans="1:7" x14ac:dyDescent="0.2">
      <c r="A58" s="27"/>
      <c r="B58" s="30"/>
      <c r="C58" s="159"/>
      <c r="D58" s="6"/>
      <c r="E58" s="136"/>
      <c r="F58" s="17"/>
      <c r="G58" s="8"/>
    </row>
    <row r="59" spans="1:7" ht="51" x14ac:dyDescent="0.2">
      <c r="A59" s="27">
        <v>13</v>
      </c>
      <c r="B59" s="30"/>
      <c r="C59" s="159" t="s">
        <v>361</v>
      </c>
      <c r="D59" s="6"/>
      <c r="E59" s="136"/>
      <c r="F59" s="17"/>
      <c r="G59" s="8"/>
    </row>
    <row r="60" spans="1:7" x14ac:dyDescent="0.2">
      <c r="A60" s="27"/>
      <c r="B60" s="30"/>
      <c r="C60" s="159" t="s">
        <v>358</v>
      </c>
      <c r="D60" s="6" t="s">
        <v>118</v>
      </c>
      <c r="E60" s="136">
        <v>55</v>
      </c>
      <c r="F60" s="192"/>
      <c r="G60" s="8">
        <f>ROUND(E60*F60,2)</f>
        <v>0</v>
      </c>
    </row>
    <row r="61" spans="1:7" x14ac:dyDescent="0.2">
      <c r="A61" s="27"/>
      <c r="B61" s="30"/>
      <c r="C61" s="159"/>
      <c r="D61" s="6"/>
      <c r="E61" s="136"/>
      <c r="F61" s="17"/>
      <c r="G61" s="8"/>
    </row>
    <row r="62" spans="1:7" x14ac:dyDescent="0.2">
      <c r="A62" s="27"/>
      <c r="B62" s="30"/>
      <c r="C62" s="159"/>
      <c r="D62" s="6"/>
      <c r="E62" s="136"/>
      <c r="F62" s="17"/>
      <c r="G62" s="8"/>
    </row>
    <row r="63" spans="1:7" ht="38.25" x14ac:dyDescent="0.2">
      <c r="A63" s="137" t="s">
        <v>377</v>
      </c>
      <c r="B63" s="30"/>
      <c r="C63" s="159" t="s">
        <v>415</v>
      </c>
      <c r="D63" s="6"/>
      <c r="E63" s="136"/>
      <c r="F63" s="17"/>
      <c r="G63" s="8"/>
    </row>
    <row r="64" spans="1:7" x14ac:dyDescent="0.2">
      <c r="A64" s="137"/>
      <c r="B64" s="30"/>
      <c r="C64" s="159" t="s">
        <v>412</v>
      </c>
      <c r="D64" s="6" t="s">
        <v>17</v>
      </c>
      <c r="E64" s="136">
        <v>1</v>
      </c>
      <c r="F64" s="192"/>
      <c r="G64" s="8">
        <f>ROUND(E64*F64,2)</f>
        <v>0</v>
      </c>
    </row>
    <row r="65" spans="1:7" x14ac:dyDescent="0.2">
      <c r="A65" s="137"/>
      <c r="B65" s="30"/>
      <c r="C65" s="159"/>
      <c r="D65" s="6"/>
      <c r="E65" s="136"/>
      <c r="F65" s="17"/>
      <c r="G65" s="8"/>
    </row>
    <row r="66" spans="1:7" x14ac:dyDescent="0.2">
      <c r="A66" s="137"/>
      <c r="B66" s="30"/>
      <c r="C66" s="159"/>
      <c r="D66" s="6"/>
      <c r="E66" s="136"/>
      <c r="F66" s="17"/>
      <c r="G66" s="8"/>
    </row>
    <row r="67" spans="1:7" x14ac:dyDescent="0.2">
      <c r="A67" s="43">
        <f>+A8</f>
        <v>14</v>
      </c>
      <c r="B67" s="33"/>
      <c r="C67" s="34" t="str">
        <f>+C8</f>
        <v>LOKACIJA 14</v>
      </c>
      <c r="D67" s="34"/>
      <c r="E67" s="28" t="s">
        <v>97</v>
      </c>
      <c r="F67" s="35"/>
      <c r="G67" s="25">
        <f>SUM(G12:G66)</f>
        <v>0</v>
      </c>
    </row>
  </sheetData>
  <sheetProtection algorithmName="SHA-512" hashValue="4ql6Klhiolu1vaXnu8Q41vM04bJEbmVDt8eSyjn7gH74SUrlqEnfqWoP7XfMGnD876vtbDCFNfrU3/PMmoF8vg==" saltValue="LNaKfyvfm9cHomy859P90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G67"/>
  <sheetViews>
    <sheetView view="pageBreakPreview" topLeftCell="A44" zoomScale="130" zoomScaleNormal="100" zoomScaleSheetLayoutView="130" workbookViewId="0">
      <selection activeCell="F44" sqref="F44"/>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15</v>
      </c>
      <c r="B4" s="55"/>
      <c r="C4" s="60" t="str">
        <f>+C8</f>
        <v>LOKACIJA 15</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41"/>
      <c r="D7" s="69"/>
      <c r="E7" s="64"/>
      <c r="F7" s="67"/>
      <c r="G7" s="68"/>
    </row>
    <row r="8" spans="1:7" x14ac:dyDescent="0.2">
      <c r="A8" s="74">
        <v>15</v>
      </c>
      <c r="B8" s="32"/>
      <c r="C8" s="20" t="s">
        <v>395</v>
      </c>
      <c r="D8" s="69"/>
      <c r="E8" s="64"/>
      <c r="F8" s="66"/>
      <c r="G8" s="68"/>
    </row>
    <row r="9" spans="1:7" x14ac:dyDescent="0.2">
      <c r="A9" s="27"/>
      <c r="B9" s="30"/>
      <c r="C9" s="141"/>
      <c r="D9" s="64"/>
      <c r="E9" s="66"/>
      <c r="F9" s="68"/>
      <c r="G9" s="68"/>
    </row>
    <row r="10" spans="1:7" x14ac:dyDescent="0.2">
      <c r="A10" s="27"/>
      <c r="B10" s="30"/>
      <c r="C10" s="141"/>
      <c r="D10" s="64"/>
      <c r="E10" s="66"/>
      <c r="F10" s="68"/>
      <c r="G10" s="68"/>
    </row>
    <row r="11" spans="1:7" ht="51" x14ac:dyDescent="0.2">
      <c r="A11" s="27">
        <f>MAX($A$9:A10)+1</f>
        <v>1</v>
      </c>
      <c r="B11" s="30"/>
      <c r="C11" s="141" t="s">
        <v>379</v>
      </c>
      <c r="D11" s="26"/>
      <c r="E11" s="7"/>
      <c r="F11" s="17"/>
      <c r="G11" s="8"/>
    </row>
    <row r="12" spans="1:7" x14ac:dyDescent="0.2">
      <c r="A12" s="27"/>
      <c r="B12" s="30"/>
      <c r="C12" s="141" t="s">
        <v>344</v>
      </c>
      <c r="D12" s="26" t="s">
        <v>335</v>
      </c>
      <c r="E12" s="136">
        <v>35</v>
      </c>
      <c r="F12" s="192"/>
      <c r="G12" s="8">
        <f>ROUND(E12*F12,2)</f>
        <v>0</v>
      </c>
    </row>
    <row r="13" spans="1:7" x14ac:dyDescent="0.2">
      <c r="A13" s="27"/>
      <c r="B13" s="30"/>
      <c r="C13" s="141"/>
      <c r="D13" s="26"/>
      <c r="E13" s="136"/>
      <c r="F13" s="7"/>
      <c r="G13" s="8"/>
    </row>
    <row r="14" spans="1:7" x14ac:dyDescent="0.2">
      <c r="A14" s="27"/>
      <c r="B14" s="30"/>
      <c r="C14" s="141"/>
      <c r="D14" s="26"/>
      <c r="E14" s="136"/>
      <c r="F14" s="7"/>
      <c r="G14" s="8"/>
    </row>
    <row r="15" spans="1:7" ht="51" x14ac:dyDescent="0.2">
      <c r="A15" s="137" t="s">
        <v>102</v>
      </c>
      <c r="B15" s="30"/>
      <c r="C15" s="141" t="s">
        <v>396</v>
      </c>
      <c r="D15" s="26"/>
      <c r="E15" s="136"/>
      <c r="F15" s="7"/>
      <c r="G15" s="8"/>
    </row>
    <row r="16" spans="1:7" x14ac:dyDescent="0.2">
      <c r="A16" s="27"/>
      <c r="B16" s="30"/>
      <c r="C16" s="141" t="s">
        <v>344</v>
      </c>
      <c r="D16" s="26" t="s">
        <v>335</v>
      </c>
      <c r="E16" s="136">
        <v>1</v>
      </c>
      <c r="F16" s="192"/>
      <c r="G16" s="8">
        <f>ROUND(E16*F16,2)</f>
        <v>0</v>
      </c>
    </row>
    <row r="17" spans="1:7" x14ac:dyDescent="0.2">
      <c r="A17" s="27"/>
      <c r="B17" s="30"/>
      <c r="C17" s="141"/>
      <c r="D17" s="26"/>
      <c r="E17" s="136"/>
      <c r="F17" s="17"/>
      <c r="G17" s="8"/>
    </row>
    <row r="18" spans="1:7" x14ac:dyDescent="0.2">
      <c r="A18" s="27"/>
      <c r="B18" s="30"/>
      <c r="C18" s="141"/>
      <c r="D18" s="26"/>
      <c r="E18" s="136"/>
      <c r="F18" s="17"/>
      <c r="G18" s="8"/>
    </row>
    <row r="19" spans="1:7" ht="38.25" x14ac:dyDescent="0.2">
      <c r="A19" s="137" t="s">
        <v>99</v>
      </c>
      <c r="B19" s="30"/>
      <c r="C19" s="141" t="s">
        <v>385</v>
      </c>
      <c r="D19" s="26"/>
      <c r="E19" s="136"/>
      <c r="F19" s="17"/>
      <c r="G19" s="8"/>
    </row>
    <row r="20" spans="1:7" x14ac:dyDescent="0.2">
      <c r="A20" s="27"/>
      <c r="B20" s="30"/>
      <c r="C20" s="141" t="s">
        <v>347</v>
      </c>
      <c r="D20" s="26" t="s">
        <v>21</v>
      </c>
      <c r="E20" s="136">
        <v>13.5</v>
      </c>
      <c r="F20" s="192"/>
      <c r="G20" s="8">
        <f>ROUND(E20*F20,2)</f>
        <v>0</v>
      </c>
    </row>
    <row r="21" spans="1:7" x14ac:dyDescent="0.2">
      <c r="A21" s="27"/>
      <c r="B21" s="30"/>
      <c r="C21" s="141"/>
      <c r="D21" s="26"/>
      <c r="E21" s="136"/>
      <c r="F21" s="17"/>
      <c r="G21" s="8"/>
    </row>
    <row r="22" spans="1:7" x14ac:dyDescent="0.2">
      <c r="A22" s="27"/>
      <c r="B22" s="30"/>
      <c r="C22" s="141"/>
      <c r="D22" s="26"/>
      <c r="E22" s="136"/>
      <c r="F22" s="17"/>
      <c r="G22" s="8"/>
    </row>
    <row r="23" spans="1:7" ht="51" x14ac:dyDescent="0.2">
      <c r="A23" s="137" t="s">
        <v>103</v>
      </c>
      <c r="B23" s="30"/>
      <c r="C23" s="141" t="s">
        <v>345</v>
      </c>
      <c r="D23" s="26"/>
      <c r="E23" s="136"/>
      <c r="F23" s="17"/>
      <c r="G23" s="8"/>
    </row>
    <row r="24" spans="1:7" x14ac:dyDescent="0.2">
      <c r="A24" s="27"/>
      <c r="B24" s="30"/>
      <c r="C24" s="141" t="s">
        <v>344</v>
      </c>
      <c r="D24" s="26" t="s">
        <v>335</v>
      </c>
      <c r="E24" s="136">
        <v>3.25</v>
      </c>
      <c r="F24" s="192"/>
      <c r="G24" s="8">
        <f>ROUND(E24*F24,2)</f>
        <v>0</v>
      </c>
    </row>
    <row r="25" spans="1:7" x14ac:dyDescent="0.2">
      <c r="A25" s="27"/>
      <c r="B25" s="30"/>
      <c r="C25" s="141"/>
      <c r="D25" s="26"/>
      <c r="E25" s="7"/>
      <c r="F25" s="17"/>
      <c r="G25" s="8"/>
    </row>
    <row r="26" spans="1:7" x14ac:dyDescent="0.2">
      <c r="A26" s="27"/>
      <c r="B26" s="30"/>
      <c r="C26" s="141"/>
      <c r="D26" s="26"/>
      <c r="E26" s="7"/>
      <c r="F26" s="17"/>
      <c r="G26" s="8"/>
    </row>
    <row r="27" spans="1:7" ht="38.25" x14ac:dyDescent="0.2">
      <c r="A27" s="137" t="s">
        <v>104</v>
      </c>
      <c r="B27" s="30"/>
      <c r="C27" s="141" t="s">
        <v>349</v>
      </c>
      <c r="D27" s="6"/>
      <c r="E27" s="136"/>
      <c r="F27" s="17"/>
      <c r="G27" s="8"/>
    </row>
    <row r="28" spans="1:7" x14ac:dyDescent="0.2">
      <c r="A28" s="27"/>
      <c r="B28" s="30"/>
      <c r="C28" s="141" t="s">
        <v>348</v>
      </c>
      <c r="D28" s="6" t="s">
        <v>338</v>
      </c>
      <c r="E28" s="136">
        <v>1.5</v>
      </c>
      <c r="F28" s="192"/>
      <c r="G28" s="8">
        <f>ROUND(E28*F28,2)</f>
        <v>0</v>
      </c>
    </row>
    <row r="29" spans="1:7" x14ac:dyDescent="0.2">
      <c r="A29" s="27"/>
      <c r="B29" s="30"/>
      <c r="C29" s="141"/>
      <c r="D29" s="6"/>
      <c r="E29" s="136"/>
      <c r="F29" s="17"/>
      <c r="G29" s="8"/>
    </row>
    <row r="30" spans="1:7" x14ac:dyDescent="0.2">
      <c r="A30" s="27"/>
      <c r="B30" s="30"/>
      <c r="C30" s="141"/>
      <c r="D30" s="6"/>
      <c r="E30" s="136"/>
      <c r="F30" s="17"/>
      <c r="G30" s="8"/>
    </row>
    <row r="31" spans="1:7" ht="38.25" x14ac:dyDescent="0.2">
      <c r="A31" s="137" t="s">
        <v>105</v>
      </c>
      <c r="B31" s="30"/>
      <c r="C31" s="141" t="s">
        <v>378</v>
      </c>
      <c r="D31" s="6"/>
      <c r="E31" s="136"/>
      <c r="F31" s="17"/>
      <c r="G31" s="8"/>
    </row>
    <row r="32" spans="1:7" x14ac:dyDescent="0.2">
      <c r="A32" s="27"/>
      <c r="B32" s="30"/>
      <c r="C32" s="141" t="s">
        <v>350</v>
      </c>
      <c r="D32" s="6" t="s">
        <v>338</v>
      </c>
      <c r="E32" s="136">
        <v>4</v>
      </c>
      <c r="F32" s="192"/>
      <c r="G32" s="8">
        <f>ROUND(E32*F32,2)</f>
        <v>0</v>
      </c>
    </row>
    <row r="33" spans="1:7" x14ac:dyDescent="0.2">
      <c r="A33" s="27"/>
      <c r="B33" s="30"/>
      <c r="C33" s="141"/>
      <c r="D33" s="6"/>
      <c r="E33" s="136"/>
      <c r="F33" s="17"/>
      <c r="G33" s="8"/>
    </row>
    <row r="34" spans="1:7" x14ac:dyDescent="0.2">
      <c r="A34" s="27"/>
      <c r="B34" s="30"/>
      <c r="C34" s="141"/>
      <c r="D34" s="6"/>
      <c r="E34" s="136"/>
      <c r="F34" s="17"/>
      <c r="G34" s="8"/>
    </row>
    <row r="35" spans="1:7" ht="38.25" x14ac:dyDescent="0.2">
      <c r="A35" s="137" t="s">
        <v>106</v>
      </c>
      <c r="B35" s="30"/>
      <c r="C35" s="141" t="s">
        <v>381</v>
      </c>
      <c r="D35" s="6"/>
      <c r="E35" s="136"/>
      <c r="F35" s="17"/>
      <c r="G35" s="8"/>
    </row>
    <row r="36" spans="1:7" x14ac:dyDescent="0.2">
      <c r="A36" s="27"/>
      <c r="B36" s="30"/>
      <c r="C36" s="141" t="s">
        <v>350</v>
      </c>
      <c r="D36" s="6" t="s">
        <v>338</v>
      </c>
      <c r="E36" s="136">
        <v>9</v>
      </c>
      <c r="F36" s="192"/>
      <c r="G36" s="8">
        <f>ROUND(E36*F36,2)</f>
        <v>0</v>
      </c>
    </row>
    <row r="37" spans="1:7" x14ac:dyDescent="0.2">
      <c r="A37" s="27"/>
      <c r="B37" s="30"/>
      <c r="C37" s="141"/>
      <c r="D37" s="6"/>
      <c r="E37" s="136"/>
      <c r="F37" s="17"/>
      <c r="G37" s="8"/>
    </row>
    <row r="38" spans="1:7" x14ac:dyDescent="0.2">
      <c r="A38" s="27"/>
      <c r="B38" s="30"/>
      <c r="C38" s="141"/>
      <c r="D38" s="6"/>
      <c r="E38" s="136"/>
      <c r="F38" s="17"/>
      <c r="G38" s="8"/>
    </row>
    <row r="39" spans="1:7" ht="51" x14ac:dyDescent="0.2">
      <c r="A39" s="137" t="s">
        <v>388</v>
      </c>
      <c r="B39" s="30"/>
      <c r="C39" s="141" t="s">
        <v>380</v>
      </c>
      <c r="D39" s="6"/>
      <c r="E39" s="136"/>
      <c r="F39" s="17"/>
      <c r="G39" s="8"/>
    </row>
    <row r="40" spans="1:7" x14ac:dyDescent="0.2">
      <c r="A40" s="27"/>
      <c r="B40" s="30"/>
      <c r="C40" s="141" t="s">
        <v>350</v>
      </c>
      <c r="D40" s="6" t="s">
        <v>338</v>
      </c>
      <c r="E40" s="136">
        <v>15</v>
      </c>
      <c r="F40" s="192"/>
      <c r="G40" s="8">
        <f>ROUND(E40*F40,2)</f>
        <v>0</v>
      </c>
    </row>
    <row r="41" spans="1:7" x14ac:dyDescent="0.2">
      <c r="A41" s="27"/>
      <c r="B41" s="30"/>
      <c r="C41" s="141"/>
      <c r="D41" s="6"/>
      <c r="E41" s="136"/>
      <c r="F41" s="17"/>
      <c r="G41" s="8"/>
    </row>
    <row r="42" spans="1:7" x14ac:dyDescent="0.2">
      <c r="A42" s="27"/>
      <c r="B42" s="30"/>
      <c r="C42" s="141"/>
      <c r="D42" s="6"/>
      <c r="E42" s="136"/>
      <c r="F42" s="17"/>
      <c r="G42" s="8"/>
    </row>
    <row r="43" spans="1:7" ht="63.75" x14ac:dyDescent="0.2">
      <c r="A43" s="137" t="s">
        <v>373</v>
      </c>
      <c r="B43" s="30"/>
      <c r="C43" s="141" t="s">
        <v>351</v>
      </c>
      <c r="D43" s="6"/>
      <c r="E43" s="136"/>
      <c r="F43" s="17"/>
      <c r="G43" s="8"/>
    </row>
    <row r="44" spans="1:7" x14ac:dyDescent="0.2">
      <c r="A44" s="27"/>
      <c r="B44" s="30"/>
      <c r="C44" s="141" t="s">
        <v>350</v>
      </c>
      <c r="D44" s="6" t="s">
        <v>338</v>
      </c>
      <c r="E44" s="136">
        <v>2.25</v>
      </c>
      <c r="F44" s="192"/>
      <c r="G44" s="8">
        <f>ROUND(E44*F44,2)</f>
        <v>0</v>
      </c>
    </row>
    <row r="45" spans="1:7" x14ac:dyDescent="0.2">
      <c r="A45" s="27"/>
      <c r="B45" s="30"/>
      <c r="C45" s="141"/>
      <c r="D45" s="6"/>
      <c r="E45" s="136"/>
      <c r="F45" s="17"/>
      <c r="G45" s="8"/>
    </row>
    <row r="46" spans="1:7" x14ac:dyDescent="0.2">
      <c r="A46" s="27"/>
      <c r="B46" s="30"/>
      <c r="C46" s="141"/>
      <c r="D46" s="6"/>
      <c r="E46" s="136"/>
      <c r="F46" s="17"/>
      <c r="G46" s="8"/>
    </row>
    <row r="47" spans="1:7" ht="51" x14ac:dyDescent="0.2">
      <c r="A47" s="137" t="s">
        <v>374</v>
      </c>
      <c r="B47" s="30"/>
      <c r="C47" s="141" t="s">
        <v>364</v>
      </c>
      <c r="D47" s="6"/>
      <c r="E47" s="136"/>
      <c r="F47" s="17"/>
      <c r="G47" s="8"/>
    </row>
    <row r="48" spans="1:7" x14ac:dyDescent="0.2">
      <c r="A48" s="27"/>
      <c r="B48" s="30"/>
      <c r="C48" s="141" t="s">
        <v>352</v>
      </c>
      <c r="D48" s="6" t="s">
        <v>21</v>
      </c>
      <c r="E48" s="136">
        <v>13.5</v>
      </c>
      <c r="F48" s="192"/>
      <c r="G48" s="8">
        <f>ROUND(E48*F48,2)</f>
        <v>0</v>
      </c>
    </row>
    <row r="49" spans="1:7" x14ac:dyDescent="0.2">
      <c r="A49" s="27"/>
      <c r="B49" s="30"/>
      <c r="C49" s="141"/>
      <c r="D49" s="6"/>
      <c r="E49" s="136"/>
      <c r="F49" s="17"/>
      <c r="G49" s="8"/>
    </row>
    <row r="50" spans="1:7" x14ac:dyDescent="0.2">
      <c r="A50" s="27"/>
      <c r="B50" s="30"/>
      <c r="C50" s="141"/>
      <c r="D50" s="6"/>
      <c r="E50" s="136"/>
      <c r="F50" s="17"/>
      <c r="G50" s="8"/>
    </row>
    <row r="51" spans="1:7" ht="76.5" x14ac:dyDescent="0.2">
      <c r="A51" s="137" t="s">
        <v>389</v>
      </c>
      <c r="B51" s="30"/>
      <c r="C51" s="141" t="s">
        <v>354</v>
      </c>
      <c r="D51" s="6"/>
      <c r="E51" s="136"/>
      <c r="F51" s="17"/>
      <c r="G51" s="8"/>
    </row>
    <row r="52" spans="1:7" x14ac:dyDescent="0.2">
      <c r="A52" s="27"/>
      <c r="B52" s="30"/>
      <c r="C52" s="141" t="s">
        <v>355</v>
      </c>
      <c r="D52" s="6" t="s">
        <v>334</v>
      </c>
      <c r="E52" s="136">
        <v>14</v>
      </c>
      <c r="F52" s="192"/>
      <c r="G52" s="8">
        <f>ROUND(E52*F52,2)</f>
        <v>0</v>
      </c>
    </row>
    <row r="53" spans="1:7" x14ac:dyDescent="0.2">
      <c r="A53" s="27"/>
      <c r="B53" s="30"/>
      <c r="C53" s="141"/>
      <c r="D53" s="6"/>
      <c r="E53" s="136"/>
      <c r="F53" s="17"/>
      <c r="G53" s="8"/>
    </row>
    <row r="54" spans="1:7" x14ac:dyDescent="0.2">
      <c r="A54" s="27"/>
      <c r="B54" s="30"/>
      <c r="C54" s="141"/>
      <c r="D54" s="6"/>
      <c r="E54" s="136"/>
      <c r="F54" s="17"/>
      <c r="G54" s="8"/>
    </row>
    <row r="55" spans="1:7" ht="51" x14ac:dyDescent="0.2">
      <c r="A55" s="137" t="s">
        <v>375</v>
      </c>
      <c r="B55" s="30"/>
      <c r="C55" s="141" t="s">
        <v>357</v>
      </c>
      <c r="D55" s="6"/>
      <c r="E55" s="136"/>
      <c r="F55" s="17"/>
      <c r="G55" s="8"/>
    </row>
    <row r="56" spans="1:7" x14ac:dyDescent="0.2">
      <c r="A56" s="137"/>
      <c r="B56" s="30"/>
      <c r="C56" s="141" t="s">
        <v>356</v>
      </c>
      <c r="D56" s="6" t="s">
        <v>17</v>
      </c>
      <c r="E56" s="136">
        <v>3</v>
      </c>
      <c r="F56" s="192"/>
      <c r="G56" s="8">
        <f>ROUND(E56*F56,2)</f>
        <v>0</v>
      </c>
    </row>
    <row r="57" spans="1:7" x14ac:dyDescent="0.2">
      <c r="A57" s="137"/>
      <c r="B57" s="30"/>
      <c r="C57" s="141"/>
      <c r="D57" s="6"/>
      <c r="E57" s="136"/>
      <c r="F57" s="17"/>
      <c r="G57" s="8"/>
    </row>
    <row r="58" spans="1:7" x14ac:dyDescent="0.2">
      <c r="A58" s="137"/>
      <c r="B58" s="30"/>
      <c r="C58" s="141"/>
      <c r="D58" s="6"/>
      <c r="E58" s="136"/>
      <c r="F58" s="17"/>
      <c r="G58" s="8"/>
    </row>
    <row r="59" spans="1:7" ht="51" x14ac:dyDescent="0.2">
      <c r="A59" s="137" t="s">
        <v>376</v>
      </c>
      <c r="B59" s="30"/>
      <c r="C59" s="141" t="s">
        <v>361</v>
      </c>
      <c r="D59" s="6"/>
      <c r="E59" s="136"/>
      <c r="F59" s="17"/>
      <c r="G59" s="8"/>
    </row>
    <row r="60" spans="1:7" x14ac:dyDescent="0.2">
      <c r="A60" s="27"/>
      <c r="B60" s="30"/>
      <c r="C60" s="141" t="s">
        <v>358</v>
      </c>
      <c r="D60" s="6" t="s">
        <v>118</v>
      </c>
      <c r="E60" s="136">
        <v>64</v>
      </c>
      <c r="F60" s="192"/>
      <c r="G60" s="8">
        <f>ROUND(E60*F60,2)</f>
        <v>0</v>
      </c>
    </row>
    <row r="61" spans="1:7" x14ac:dyDescent="0.2">
      <c r="A61" s="27"/>
      <c r="B61" s="30"/>
      <c r="C61" s="141"/>
      <c r="D61" s="6"/>
      <c r="E61" s="136"/>
      <c r="F61" s="17"/>
      <c r="G61" s="8"/>
    </row>
    <row r="62" spans="1:7" x14ac:dyDescent="0.2">
      <c r="A62" s="27"/>
      <c r="B62" s="30"/>
      <c r="C62" s="141"/>
      <c r="D62" s="6"/>
      <c r="E62" s="136"/>
      <c r="F62" s="17"/>
      <c r="G62" s="8"/>
    </row>
    <row r="63" spans="1:7" ht="51" x14ac:dyDescent="0.2">
      <c r="A63" s="137" t="s">
        <v>377</v>
      </c>
      <c r="B63" s="30"/>
      <c r="C63" s="141" t="s">
        <v>394</v>
      </c>
      <c r="D63" s="6"/>
      <c r="E63" s="136"/>
      <c r="F63" s="17"/>
      <c r="G63" s="8"/>
    </row>
    <row r="64" spans="1:7" x14ac:dyDescent="0.2">
      <c r="A64" s="137"/>
      <c r="B64" s="30"/>
      <c r="C64" s="141" t="s">
        <v>356</v>
      </c>
      <c r="D64" s="6" t="s">
        <v>17</v>
      </c>
      <c r="E64" s="136">
        <v>1</v>
      </c>
      <c r="F64" s="192"/>
      <c r="G64" s="8">
        <f>ROUND(E64*F64,2)</f>
        <v>0</v>
      </c>
    </row>
    <row r="65" spans="1:7" x14ac:dyDescent="0.2">
      <c r="A65" s="27"/>
      <c r="B65" s="30"/>
      <c r="C65" s="141"/>
      <c r="D65" s="6"/>
      <c r="E65" s="136"/>
      <c r="F65" s="17"/>
      <c r="G65" s="8"/>
    </row>
    <row r="66" spans="1:7" x14ac:dyDescent="0.2">
      <c r="A66" s="14"/>
      <c r="B66" s="30"/>
      <c r="C66" s="141"/>
      <c r="D66" s="26"/>
      <c r="E66" s="6"/>
      <c r="F66" s="7"/>
      <c r="G66" s="41"/>
    </row>
    <row r="67" spans="1:7" x14ac:dyDescent="0.2">
      <c r="A67" s="43">
        <f>+A8</f>
        <v>15</v>
      </c>
      <c r="B67" s="33"/>
      <c r="C67" s="34" t="str">
        <f>+C8</f>
        <v>LOKACIJA 15</v>
      </c>
      <c r="D67" s="34"/>
      <c r="E67" s="28" t="s">
        <v>97</v>
      </c>
      <c r="F67" s="35"/>
      <c r="G67" s="25">
        <f>SUM(G12:G66)</f>
        <v>0</v>
      </c>
    </row>
  </sheetData>
  <sheetProtection algorithmName="SHA-512" hashValue="OM7yLR7s8ZZCRAHq3nsD0ViVwX+Zn9KcCB3cg5TX1xKXKZzzePXiogXtrif67EO/LMRGR4WuIu/wWTChcUWpOQ==" saltValue="pb/gcUK9aL2iyCjgkQAoF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79998168889431442"/>
  </sheetPr>
  <dimension ref="A1:G55"/>
  <sheetViews>
    <sheetView view="pageBreakPreview" topLeftCell="A32" zoomScale="130" zoomScaleNormal="100" zoomScaleSheetLayoutView="130" workbookViewId="0">
      <selection activeCell="F32" sqref="F32"/>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v>17</v>
      </c>
      <c r="B4" s="55"/>
      <c r="C4" s="60" t="str">
        <f>+C8</f>
        <v>LOKACIJA 17</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0"/>
      <c r="D7" s="69"/>
      <c r="E7" s="64"/>
      <c r="F7" s="67"/>
      <c r="G7" s="68"/>
    </row>
    <row r="8" spans="1:7" x14ac:dyDescent="0.2">
      <c r="A8" s="74">
        <v>17</v>
      </c>
      <c r="B8" s="32"/>
      <c r="C8" s="20" t="s">
        <v>420</v>
      </c>
      <c r="D8" s="69"/>
      <c r="E8" s="64"/>
      <c r="F8" s="66"/>
      <c r="G8" s="68"/>
    </row>
    <row r="9" spans="1:7" x14ac:dyDescent="0.2">
      <c r="A9" s="27"/>
      <c r="B9" s="30"/>
      <c r="C9" s="160"/>
      <c r="D9" s="64"/>
      <c r="E9" s="66"/>
      <c r="F9" s="68"/>
      <c r="G9" s="68"/>
    </row>
    <row r="10" spans="1:7" x14ac:dyDescent="0.2">
      <c r="A10" s="27"/>
      <c r="B10" s="30"/>
      <c r="C10" s="160"/>
      <c r="D10" s="64"/>
      <c r="E10" s="66"/>
      <c r="F10" s="68"/>
      <c r="G10" s="68"/>
    </row>
    <row r="11" spans="1:7" ht="51" x14ac:dyDescent="0.2">
      <c r="A11" s="27">
        <f>MAX($A$9:A10)+1</f>
        <v>1</v>
      </c>
      <c r="B11" s="30"/>
      <c r="C11" s="160" t="s">
        <v>379</v>
      </c>
      <c r="D11" s="26"/>
      <c r="E11" s="7"/>
      <c r="F11" s="17"/>
      <c r="G11" s="8"/>
    </row>
    <row r="12" spans="1:7" x14ac:dyDescent="0.2">
      <c r="A12" s="27"/>
      <c r="B12" s="30"/>
      <c r="C12" s="160" t="s">
        <v>344</v>
      </c>
      <c r="D12" s="26" t="s">
        <v>335</v>
      </c>
      <c r="E12" s="136">
        <v>30</v>
      </c>
      <c r="F12" s="192"/>
      <c r="G12" s="8">
        <f>ROUND(E12*F12,2)</f>
        <v>0</v>
      </c>
    </row>
    <row r="13" spans="1:7" x14ac:dyDescent="0.2">
      <c r="A13" s="27"/>
      <c r="B13" s="30"/>
      <c r="C13" s="160"/>
      <c r="D13" s="26"/>
      <c r="E13" s="136"/>
      <c r="F13" s="7"/>
      <c r="G13" s="8"/>
    </row>
    <row r="14" spans="1:7" x14ac:dyDescent="0.2">
      <c r="A14" s="27"/>
      <c r="B14" s="30"/>
      <c r="C14" s="160"/>
      <c r="D14" s="26"/>
      <c r="E14" s="136"/>
      <c r="F14" s="7"/>
      <c r="G14" s="8"/>
    </row>
    <row r="15" spans="1:7" ht="38.25" x14ac:dyDescent="0.2">
      <c r="A15" s="137" t="s">
        <v>102</v>
      </c>
      <c r="B15" s="30"/>
      <c r="C15" s="160" t="s">
        <v>421</v>
      </c>
      <c r="D15" s="26"/>
      <c r="E15" s="136"/>
      <c r="F15" s="7"/>
      <c r="G15" s="8"/>
    </row>
    <row r="16" spans="1:7" x14ac:dyDescent="0.2">
      <c r="A16" s="27"/>
      <c r="B16" s="30"/>
      <c r="C16" s="160" t="s">
        <v>422</v>
      </c>
      <c r="D16" s="26" t="s">
        <v>335</v>
      </c>
      <c r="E16" s="136">
        <v>2</v>
      </c>
      <c r="F16" s="192"/>
      <c r="G16" s="8">
        <f>ROUND(E16*F16,2)</f>
        <v>0</v>
      </c>
    </row>
    <row r="17" spans="1:7" x14ac:dyDescent="0.2">
      <c r="A17" s="27"/>
      <c r="B17" s="30"/>
      <c r="C17" s="160"/>
      <c r="D17" s="26"/>
      <c r="E17" s="7"/>
      <c r="F17" s="17"/>
      <c r="G17" s="8"/>
    </row>
    <row r="18" spans="1:7" x14ac:dyDescent="0.2">
      <c r="A18" s="27"/>
      <c r="B18" s="30"/>
      <c r="C18" s="160"/>
      <c r="D18" s="26"/>
      <c r="E18" s="7"/>
      <c r="F18" s="17"/>
      <c r="G18" s="8"/>
    </row>
    <row r="19" spans="1:7" ht="38.25" x14ac:dyDescent="0.2">
      <c r="A19" s="27">
        <v>3</v>
      </c>
      <c r="B19" s="30"/>
      <c r="C19" s="160" t="s">
        <v>349</v>
      </c>
      <c r="D19" s="6"/>
      <c r="E19" s="136"/>
      <c r="F19" s="17"/>
      <c r="G19" s="8"/>
    </row>
    <row r="20" spans="1:7" x14ac:dyDescent="0.2">
      <c r="A20" s="27"/>
      <c r="B20" s="30"/>
      <c r="C20" s="160" t="s">
        <v>348</v>
      </c>
      <c r="D20" s="6" t="s">
        <v>338</v>
      </c>
      <c r="E20" s="136">
        <v>1.5</v>
      </c>
      <c r="F20" s="192"/>
      <c r="G20" s="8">
        <f>ROUND(E20*F20,2)</f>
        <v>0</v>
      </c>
    </row>
    <row r="21" spans="1:7" x14ac:dyDescent="0.2">
      <c r="A21" s="27"/>
      <c r="B21" s="30"/>
      <c r="C21" s="160"/>
      <c r="D21" s="6"/>
      <c r="E21" s="136"/>
      <c r="F21" s="17"/>
      <c r="G21" s="8"/>
    </row>
    <row r="22" spans="1:7" x14ac:dyDescent="0.2">
      <c r="A22" s="27"/>
      <c r="B22" s="30"/>
      <c r="C22" s="160"/>
      <c r="D22" s="6"/>
      <c r="E22" s="136"/>
      <c r="F22" s="17"/>
      <c r="G22" s="8"/>
    </row>
    <row r="23" spans="1:7" ht="38.25" x14ac:dyDescent="0.2">
      <c r="A23" s="27">
        <v>4</v>
      </c>
      <c r="B23" s="30"/>
      <c r="C23" s="160" t="s">
        <v>378</v>
      </c>
      <c r="D23" s="6"/>
      <c r="E23" s="136"/>
      <c r="F23" s="17"/>
      <c r="G23" s="8"/>
    </row>
    <row r="24" spans="1:7" x14ac:dyDescent="0.2">
      <c r="A24" s="27"/>
      <c r="B24" s="30"/>
      <c r="C24" s="160" t="s">
        <v>350</v>
      </c>
      <c r="D24" s="6" t="s">
        <v>338</v>
      </c>
      <c r="E24" s="136">
        <v>3.75</v>
      </c>
      <c r="F24" s="192"/>
      <c r="G24" s="8">
        <f>ROUND(E24*F24,2)</f>
        <v>0</v>
      </c>
    </row>
    <row r="25" spans="1:7" x14ac:dyDescent="0.2">
      <c r="A25" s="27"/>
      <c r="B25" s="30"/>
      <c r="C25" s="160"/>
      <c r="D25" s="6"/>
      <c r="E25" s="136"/>
      <c r="F25" s="17"/>
      <c r="G25" s="8"/>
    </row>
    <row r="26" spans="1:7" x14ac:dyDescent="0.2">
      <c r="A26" s="27"/>
      <c r="B26" s="30"/>
      <c r="C26" s="160"/>
      <c r="D26" s="6"/>
      <c r="E26" s="136"/>
      <c r="F26" s="17"/>
      <c r="G26" s="8"/>
    </row>
    <row r="27" spans="1:7" ht="38.25" x14ac:dyDescent="0.2">
      <c r="A27" s="27">
        <v>5</v>
      </c>
      <c r="B27" s="30"/>
      <c r="C27" s="160" t="s">
        <v>381</v>
      </c>
      <c r="D27" s="6"/>
      <c r="E27" s="136"/>
      <c r="F27" s="17"/>
      <c r="G27" s="8"/>
    </row>
    <row r="28" spans="1:7" x14ac:dyDescent="0.2">
      <c r="A28" s="27"/>
      <c r="B28" s="30"/>
      <c r="C28" s="160" t="s">
        <v>350</v>
      </c>
      <c r="D28" s="6" t="s">
        <v>338</v>
      </c>
      <c r="E28" s="136">
        <v>7.5</v>
      </c>
      <c r="F28" s="192"/>
      <c r="G28" s="8">
        <f>ROUND(E28*F28,2)</f>
        <v>0</v>
      </c>
    </row>
    <row r="29" spans="1:7" x14ac:dyDescent="0.2">
      <c r="A29" s="27"/>
      <c r="B29" s="30"/>
      <c r="C29" s="160"/>
      <c r="D29" s="6"/>
      <c r="E29" s="136"/>
      <c r="F29" s="17"/>
      <c r="G29" s="8"/>
    </row>
    <row r="30" spans="1:7" x14ac:dyDescent="0.2">
      <c r="A30" s="27"/>
      <c r="B30" s="30"/>
      <c r="C30" s="160"/>
      <c r="D30" s="6"/>
      <c r="E30" s="136"/>
      <c r="F30" s="17"/>
      <c r="G30" s="8"/>
    </row>
    <row r="31" spans="1:7" ht="51" x14ac:dyDescent="0.2">
      <c r="A31" s="27">
        <v>6</v>
      </c>
      <c r="B31" s="30"/>
      <c r="C31" s="160" t="s">
        <v>380</v>
      </c>
      <c r="D31" s="6"/>
      <c r="E31" s="136"/>
      <c r="F31" s="17"/>
      <c r="G31" s="8"/>
    </row>
    <row r="32" spans="1:7" x14ac:dyDescent="0.2">
      <c r="A32" s="27"/>
      <c r="B32" s="30"/>
      <c r="C32" s="160" t="s">
        <v>350</v>
      </c>
      <c r="D32" s="6" t="s">
        <v>338</v>
      </c>
      <c r="E32" s="136">
        <v>8</v>
      </c>
      <c r="F32" s="192"/>
      <c r="G32" s="8">
        <f>ROUND(E32*F32,2)</f>
        <v>0</v>
      </c>
    </row>
    <row r="33" spans="1:7" x14ac:dyDescent="0.2">
      <c r="A33" s="27"/>
      <c r="B33" s="30"/>
      <c r="C33" s="160"/>
      <c r="D33" s="6"/>
      <c r="E33" s="136"/>
      <c r="F33" s="17"/>
      <c r="G33" s="8"/>
    </row>
    <row r="34" spans="1:7" x14ac:dyDescent="0.2">
      <c r="A34" s="27"/>
      <c r="B34" s="30"/>
      <c r="C34" s="160"/>
      <c r="D34" s="6"/>
      <c r="E34" s="136"/>
      <c r="F34" s="17"/>
      <c r="G34" s="8"/>
    </row>
    <row r="35" spans="1:7" ht="63.75" x14ac:dyDescent="0.2">
      <c r="A35" s="27">
        <v>7</v>
      </c>
      <c r="B35" s="30"/>
      <c r="C35" s="160" t="s">
        <v>351</v>
      </c>
      <c r="D35" s="6"/>
      <c r="E35" s="136"/>
      <c r="F35" s="17"/>
      <c r="G35" s="8"/>
    </row>
    <row r="36" spans="1:7" x14ac:dyDescent="0.2">
      <c r="A36" s="27"/>
      <c r="B36" s="30"/>
      <c r="C36" s="160" t="s">
        <v>350</v>
      </c>
      <c r="D36" s="6" t="s">
        <v>338</v>
      </c>
      <c r="E36" s="136">
        <v>1.5</v>
      </c>
      <c r="F36" s="192"/>
      <c r="G36" s="8">
        <f>ROUND(E36*F36,2)</f>
        <v>0</v>
      </c>
    </row>
    <row r="37" spans="1:7" x14ac:dyDescent="0.2">
      <c r="A37" s="27"/>
      <c r="B37" s="30"/>
      <c r="C37" s="160"/>
      <c r="D37" s="6"/>
      <c r="E37" s="136"/>
      <c r="F37" s="17"/>
      <c r="G37" s="8"/>
    </row>
    <row r="38" spans="1:7" x14ac:dyDescent="0.2">
      <c r="A38" s="27"/>
      <c r="B38" s="30"/>
      <c r="C38" s="160"/>
      <c r="D38" s="6"/>
      <c r="E38" s="136"/>
      <c r="F38" s="17"/>
      <c r="G38" s="8"/>
    </row>
    <row r="39" spans="1:7" ht="51" x14ac:dyDescent="0.2">
      <c r="A39" s="27">
        <v>8</v>
      </c>
      <c r="B39" s="30"/>
      <c r="C39" s="160" t="s">
        <v>353</v>
      </c>
      <c r="D39" s="6"/>
      <c r="E39" s="136"/>
      <c r="F39" s="17"/>
      <c r="G39" s="8"/>
    </row>
    <row r="40" spans="1:7" x14ac:dyDescent="0.2">
      <c r="A40" s="27"/>
      <c r="B40" s="30"/>
      <c r="C40" s="160" t="s">
        <v>352</v>
      </c>
      <c r="D40" s="6" t="s">
        <v>21</v>
      </c>
      <c r="E40" s="136">
        <v>19.5</v>
      </c>
      <c r="F40" s="192"/>
      <c r="G40" s="8">
        <f>ROUND(E40*F40,2)</f>
        <v>0</v>
      </c>
    </row>
    <row r="41" spans="1:7" x14ac:dyDescent="0.2">
      <c r="A41" s="27"/>
      <c r="B41" s="30"/>
      <c r="C41" s="160"/>
      <c r="D41" s="6"/>
      <c r="E41" s="136"/>
      <c r="F41" s="17"/>
      <c r="G41" s="8"/>
    </row>
    <row r="42" spans="1:7" x14ac:dyDescent="0.2">
      <c r="A42" s="27"/>
      <c r="B42" s="30"/>
      <c r="C42" s="160"/>
      <c r="D42" s="6"/>
      <c r="E42" s="136"/>
      <c r="F42" s="17"/>
      <c r="G42" s="8"/>
    </row>
    <row r="43" spans="1:7" ht="76.5" x14ac:dyDescent="0.2">
      <c r="A43" s="27">
        <v>9</v>
      </c>
      <c r="B43" s="30"/>
      <c r="C43" s="160" t="s">
        <v>354</v>
      </c>
      <c r="D43" s="6"/>
      <c r="E43" s="136"/>
      <c r="F43" s="17"/>
      <c r="G43" s="8"/>
    </row>
    <row r="44" spans="1:7" x14ac:dyDescent="0.2">
      <c r="A44" s="27"/>
      <c r="B44" s="30"/>
      <c r="C44" s="160" t="s">
        <v>355</v>
      </c>
      <c r="D44" s="6" t="s">
        <v>334</v>
      </c>
      <c r="E44" s="136">
        <v>9.5</v>
      </c>
      <c r="F44" s="192"/>
      <c r="G44" s="8">
        <f>ROUND(E44*F44,2)</f>
        <v>0</v>
      </c>
    </row>
    <row r="45" spans="1:7" x14ac:dyDescent="0.2">
      <c r="A45" s="27"/>
      <c r="B45" s="30"/>
      <c r="C45" s="160"/>
      <c r="D45" s="6"/>
      <c r="E45" s="136"/>
      <c r="F45" s="17"/>
      <c r="G45" s="8"/>
    </row>
    <row r="46" spans="1:7" x14ac:dyDescent="0.2">
      <c r="A46" s="27"/>
      <c r="B46" s="30"/>
      <c r="C46" s="160"/>
      <c r="D46" s="6"/>
      <c r="E46" s="136"/>
      <c r="F46" s="17"/>
      <c r="G46" s="8"/>
    </row>
    <row r="47" spans="1:7" ht="51" x14ac:dyDescent="0.2">
      <c r="A47" s="27">
        <v>10</v>
      </c>
      <c r="B47" s="30"/>
      <c r="C47" s="160" t="s">
        <v>357</v>
      </c>
      <c r="D47" s="6"/>
      <c r="E47" s="136"/>
      <c r="F47" s="17"/>
      <c r="G47" s="8"/>
    </row>
    <row r="48" spans="1:7" x14ac:dyDescent="0.2">
      <c r="A48" s="27"/>
      <c r="B48" s="30"/>
      <c r="C48" s="160" t="s">
        <v>356</v>
      </c>
      <c r="D48" s="6" t="s">
        <v>17</v>
      </c>
      <c r="E48" s="136">
        <v>3</v>
      </c>
      <c r="F48" s="192"/>
      <c r="G48" s="8">
        <f>ROUND(E48*F48,2)</f>
        <v>0</v>
      </c>
    </row>
    <row r="49" spans="1:7" x14ac:dyDescent="0.2">
      <c r="A49" s="27"/>
      <c r="B49" s="30"/>
      <c r="C49" s="160"/>
      <c r="D49" s="6"/>
      <c r="E49" s="136"/>
      <c r="F49" s="17"/>
      <c r="G49" s="8"/>
    </row>
    <row r="50" spans="1:7" x14ac:dyDescent="0.2">
      <c r="A50" s="27"/>
      <c r="B50" s="30"/>
      <c r="C50" s="160"/>
      <c r="D50" s="6"/>
      <c r="E50" s="136"/>
      <c r="F50" s="17"/>
      <c r="G50" s="8"/>
    </row>
    <row r="51" spans="1:7" ht="51" x14ac:dyDescent="0.2">
      <c r="A51" s="27">
        <v>11</v>
      </c>
      <c r="B51" s="30"/>
      <c r="C51" s="160" t="s">
        <v>361</v>
      </c>
      <c r="D51" s="6"/>
      <c r="E51" s="136"/>
      <c r="F51" s="17"/>
      <c r="G51" s="8"/>
    </row>
    <row r="52" spans="1:7" x14ac:dyDescent="0.2">
      <c r="A52" s="27"/>
      <c r="B52" s="30"/>
      <c r="C52" s="160" t="s">
        <v>358</v>
      </c>
      <c r="D52" s="6" t="s">
        <v>118</v>
      </c>
      <c r="E52" s="136">
        <v>42</v>
      </c>
      <c r="F52" s="192"/>
      <c r="G52" s="8">
        <f>ROUND(E52*F52,2)</f>
        <v>0</v>
      </c>
    </row>
    <row r="53" spans="1:7" x14ac:dyDescent="0.2">
      <c r="A53" s="27"/>
      <c r="B53" s="30"/>
      <c r="C53" s="160"/>
      <c r="D53" s="6"/>
      <c r="E53" s="136"/>
      <c r="F53" s="17"/>
      <c r="G53" s="8"/>
    </row>
    <row r="54" spans="1:7" x14ac:dyDescent="0.2">
      <c r="A54" s="14"/>
      <c r="B54" s="30"/>
      <c r="C54" s="160"/>
      <c r="D54" s="26"/>
      <c r="E54" s="6"/>
      <c r="F54" s="7"/>
      <c r="G54" s="41"/>
    </row>
    <row r="55" spans="1:7" x14ac:dyDescent="0.2">
      <c r="A55" s="43">
        <f>+A8</f>
        <v>17</v>
      </c>
      <c r="B55" s="33"/>
      <c r="C55" s="34" t="str">
        <f>+C8</f>
        <v>LOKACIJA 17</v>
      </c>
      <c r="D55" s="34"/>
      <c r="E55" s="28" t="s">
        <v>97</v>
      </c>
      <c r="F55" s="35"/>
      <c r="G55" s="25">
        <f>SUM(G12:G54)</f>
        <v>0</v>
      </c>
    </row>
  </sheetData>
  <sheetProtection algorithmName="SHA-512" hashValue="7aQCzS7SMGfkMI4MUBIVRt0VxOMk6feErVXjwgcYjnAyNnxtg4gVp4KZ4cBNTsvv/q538S9UhutDL2RxhSuh+w==" saltValue="/24PYDlZnC5obevvZgl0sA=="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G55"/>
  <sheetViews>
    <sheetView view="pageBreakPreview" topLeftCell="A12" zoomScale="130" zoomScaleNormal="100" zoomScaleSheetLayoutView="130" workbookViewId="0">
      <selection activeCell="F24" sqref="F24"/>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18</v>
      </c>
      <c r="B4" s="55"/>
      <c r="C4" s="60" t="str">
        <f>+C8</f>
        <v>LOKACIJA 18</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0"/>
      <c r="D7" s="69"/>
      <c r="E7" s="64"/>
      <c r="F7" s="67"/>
      <c r="G7" s="68"/>
    </row>
    <row r="8" spans="1:7" x14ac:dyDescent="0.2">
      <c r="A8" s="74">
        <v>18</v>
      </c>
      <c r="B8" s="32"/>
      <c r="C8" s="20" t="s">
        <v>423</v>
      </c>
      <c r="D8" s="69"/>
      <c r="E8" s="64"/>
      <c r="F8" s="66"/>
      <c r="G8" s="68"/>
    </row>
    <row r="9" spans="1:7" x14ac:dyDescent="0.2">
      <c r="A9" s="27"/>
      <c r="B9" s="30"/>
      <c r="C9" s="160"/>
      <c r="D9" s="64"/>
      <c r="E9" s="66"/>
      <c r="F9" s="68"/>
      <c r="G9" s="68"/>
    </row>
    <row r="10" spans="1:7" x14ac:dyDescent="0.2">
      <c r="A10" s="27"/>
      <c r="B10" s="30"/>
      <c r="C10" s="160"/>
      <c r="D10" s="64"/>
      <c r="E10" s="66"/>
      <c r="F10" s="68"/>
      <c r="G10" s="68"/>
    </row>
    <row r="11" spans="1:7" ht="51" x14ac:dyDescent="0.2">
      <c r="A11" s="27">
        <f>MAX($A$9:A10)+1</f>
        <v>1</v>
      </c>
      <c r="B11" s="30"/>
      <c r="C11" s="160" t="s">
        <v>379</v>
      </c>
      <c r="D11" s="26"/>
      <c r="E11" s="7"/>
      <c r="F11" s="17"/>
      <c r="G11" s="8"/>
    </row>
    <row r="12" spans="1:7" x14ac:dyDescent="0.2">
      <c r="A12" s="27"/>
      <c r="B12" s="30"/>
      <c r="C12" s="160" t="s">
        <v>344</v>
      </c>
      <c r="D12" s="26" t="s">
        <v>335</v>
      </c>
      <c r="E12" s="136">
        <v>35</v>
      </c>
      <c r="F12" s="192"/>
      <c r="G12" s="8">
        <f>ROUND(E12*F12,2)</f>
        <v>0</v>
      </c>
    </row>
    <row r="13" spans="1:7" x14ac:dyDescent="0.2">
      <c r="A13" s="27"/>
      <c r="B13" s="30"/>
      <c r="C13" s="160"/>
      <c r="D13" s="26"/>
      <c r="E13" s="136"/>
      <c r="F13" s="7"/>
      <c r="G13" s="8"/>
    </row>
    <row r="14" spans="1:7" x14ac:dyDescent="0.2">
      <c r="A14" s="27"/>
      <c r="B14" s="30"/>
      <c r="C14" s="160"/>
      <c r="D14" s="26"/>
      <c r="E14" s="136"/>
      <c r="F14" s="7"/>
      <c r="G14" s="8"/>
    </row>
    <row r="15" spans="1:7" ht="25.5" x14ac:dyDescent="0.2">
      <c r="A15" s="137" t="s">
        <v>102</v>
      </c>
      <c r="B15" s="30"/>
      <c r="C15" s="160" t="s">
        <v>391</v>
      </c>
      <c r="D15" s="26"/>
      <c r="E15" s="136"/>
      <c r="F15" s="7"/>
      <c r="G15" s="8"/>
    </row>
    <row r="16" spans="1:7" x14ac:dyDescent="0.2">
      <c r="A16" s="27"/>
      <c r="B16" s="30"/>
      <c r="C16" s="160" t="s">
        <v>392</v>
      </c>
      <c r="D16" s="26" t="s">
        <v>334</v>
      </c>
      <c r="E16" s="136">
        <v>5</v>
      </c>
      <c r="F16" s="192"/>
      <c r="G16" s="8">
        <f>ROUND(E16*F16,2)</f>
        <v>0</v>
      </c>
    </row>
    <row r="17" spans="1:7" x14ac:dyDescent="0.2">
      <c r="A17" s="27"/>
      <c r="B17" s="30"/>
      <c r="C17" s="160"/>
      <c r="D17" s="26"/>
      <c r="E17" s="7"/>
      <c r="F17" s="17"/>
      <c r="G17" s="8"/>
    </row>
    <row r="18" spans="1:7" x14ac:dyDescent="0.2">
      <c r="A18" s="27"/>
      <c r="B18" s="30"/>
      <c r="C18" s="160"/>
      <c r="D18" s="26"/>
      <c r="E18" s="7"/>
      <c r="F18" s="17"/>
      <c r="G18" s="8"/>
    </row>
    <row r="19" spans="1:7" ht="38.25" x14ac:dyDescent="0.2">
      <c r="A19" s="27">
        <v>3</v>
      </c>
      <c r="B19" s="30"/>
      <c r="C19" s="160" t="s">
        <v>349</v>
      </c>
      <c r="D19" s="6"/>
      <c r="E19" s="136"/>
      <c r="F19" s="17"/>
      <c r="G19" s="8"/>
    </row>
    <row r="20" spans="1:7" x14ac:dyDescent="0.2">
      <c r="A20" s="27"/>
      <c r="B20" s="30"/>
      <c r="C20" s="160" t="s">
        <v>348</v>
      </c>
      <c r="D20" s="6" t="s">
        <v>338</v>
      </c>
      <c r="E20" s="136">
        <v>1.5</v>
      </c>
      <c r="F20" s="192"/>
      <c r="G20" s="8">
        <f>ROUND(E20*F20,2)</f>
        <v>0</v>
      </c>
    </row>
    <row r="21" spans="1:7" x14ac:dyDescent="0.2">
      <c r="A21" s="27"/>
      <c r="B21" s="30"/>
      <c r="C21" s="160"/>
      <c r="D21" s="6"/>
      <c r="E21" s="136"/>
      <c r="F21" s="17"/>
      <c r="G21" s="8"/>
    </row>
    <row r="22" spans="1:7" x14ac:dyDescent="0.2">
      <c r="A22" s="27"/>
      <c r="B22" s="30"/>
      <c r="C22" s="160"/>
      <c r="D22" s="6"/>
      <c r="E22" s="136"/>
      <c r="F22" s="17"/>
      <c r="G22" s="8"/>
    </row>
    <row r="23" spans="1:7" ht="38.25" x14ac:dyDescent="0.2">
      <c r="A23" s="27">
        <v>4</v>
      </c>
      <c r="B23" s="30"/>
      <c r="C23" s="160" t="s">
        <v>378</v>
      </c>
      <c r="D23" s="6"/>
      <c r="E23" s="136"/>
      <c r="F23" s="17"/>
      <c r="G23" s="8"/>
    </row>
    <row r="24" spans="1:7" x14ac:dyDescent="0.2">
      <c r="A24" s="27"/>
      <c r="B24" s="30"/>
      <c r="C24" s="160" t="s">
        <v>350</v>
      </c>
      <c r="D24" s="6" t="s">
        <v>338</v>
      </c>
      <c r="E24" s="136">
        <v>3.75</v>
      </c>
      <c r="F24" s="192"/>
      <c r="G24" s="8">
        <f>ROUND(E24*F24,2)</f>
        <v>0</v>
      </c>
    </row>
    <row r="25" spans="1:7" x14ac:dyDescent="0.2">
      <c r="A25" s="27"/>
      <c r="B25" s="30"/>
      <c r="C25" s="160"/>
      <c r="D25" s="6"/>
      <c r="E25" s="136"/>
      <c r="F25" s="17"/>
      <c r="G25" s="8"/>
    </row>
    <row r="26" spans="1:7" x14ac:dyDescent="0.2">
      <c r="A26" s="27"/>
      <c r="B26" s="30"/>
      <c r="C26" s="160"/>
      <c r="D26" s="6"/>
      <c r="E26" s="136"/>
      <c r="F26" s="17"/>
      <c r="G26" s="8"/>
    </row>
    <row r="27" spans="1:7" ht="38.25" x14ac:dyDescent="0.2">
      <c r="A27" s="27">
        <v>5</v>
      </c>
      <c r="B27" s="30"/>
      <c r="C27" s="160" t="s">
        <v>381</v>
      </c>
      <c r="D27" s="6"/>
      <c r="E27" s="136"/>
      <c r="F27" s="17"/>
      <c r="G27" s="8"/>
    </row>
    <row r="28" spans="1:7" x14ac:dyDescent="0.2">
      <c r="A28" s="27"/>
      <c r="B28" s="30"/>
      <c r="C28" s="160" t="s">
        <v>350</v>
      </c>
      <c r="D28" s="6" t="s">
        <v>338</v>
      </c>
      <c r="E28" s="136">
        <v>7.5</v>
      </c>
      <c r="F28" s="192"/>
      <c r="G28" s="8">
        <f>ROUND(E28*F28,2)</f>
        <v>0</v>
      </c>
    </row>
    <row r="29" spans="1:7" x14ac:dyDescent="0.2">
      <c r="A29" s="27"/>
      <c r="B29" s="30"/>
      <c r="C29" s="160"/>
      <c r="D29" s="6"/>
      <c r="E29" s="136"/>
      <c r="F29" s="17"/>
      <c r="G29" s="8"/>
    </row>
    <row r="30" spans="1:7" x14ac:dyDescent="0.2">
      <c r="A30" s="27"/>
      <c r="B30" s="30"/>
      <c r="C30" s="160"/>
      <c r="D30" s="6"/>
      <c r="E30" s="136"/>
      <c r="F30" s="17"/>
      <c r="G30" s="8"/>
    </row>
    <row r="31" spans="1:7" ht="51" x14ac:dyDescent="0.2">
      <c r="A31" s="27">
        <v>6</v>
      </c>
      <c r="B31" s="30"/>
      <c r="C31" s="160" t="s">
        <v>380</v>
      </c>
      <c r="D31" s="6"/>
      <c r="E31" s="136"/>
      <c r="F31" s="17"/>
      <c r="G31" s="8"/>
    </row>
    <row r="32" spans="1:7" x14ac:dyDescent="0.2">
      <c r="A32" s="27"/>
      <c r="B32" s="30"/>
      <c r="C32" s="160" t="s">
        <v>350</v>
      </c>
      <c r="D32" s="6" t="s">
        <v>338</v>
      </c>
      <c r="E32" s="136">
        <v>12</v>
      </c>
      <c r="F32" s="192"/>
      <c r="G32" s="8">
        <f>ROUND(E32*F32,2)</f>
        <v>0</v>
      </c>
    </row>
    <row r="33" spans="1:7" x14ac:dyDescent="0.2">
      <c r="A33" s="27"/>
      <c r="B33" s="30"/>
      <c r="C33" s="160"/>
      <c r="D33" s="6"/>
      <c r="E33" s="136"/>
      <c r="F33" s="17"/>
      <c r="G33" s="8"/>
    </row>
    <row r="34" spans="1:7" x14ac:dyDescent="0.2">
      <c r="A34" s="27"/>
      <c r="B34" s="30"/>
      <c r="C34" s="160"/>
      <c r="D34" s="6"/>
      <c r="E34" s="136"/>
      <c r="F34" s="17"/>
      <c r="G34" s="8"/>
    </row>
    <row r="35" spans="1:7" ht="63.75" x14ac:dyDescent="0.2">
      <c r="A35" s="27">
        <v>7</v>
      </c>
      <c r="B35" s="30"/>
      <c r="C35" s="160" t="s">
        <v>351</v>
      </c>
      <c r="D35" s="6"/>
      <c r="E35" s="136"/>
      <c r="F35" s="17"/>
      <c r="G35" s="8"/>
    </row>
    <row r="36" spans="1:7" x14ac:dyDescent="0.2">
      <c r="A36" s="27"/>
      <c r="B36" s="30"/>
      <c r="C36" s="160" t="s">
        <v>350</v>
      </c>
      <c r="D36" s="6" t="s">
        <v>338</v>
      </c>
      <c r="E36" s="136">
        <v>1.5</v>
      </c>
      <c r="F36" s="192"/>
      <c r="G36" s="8">
        <f>ROUND(E36*F36,2)</f>
        <v>0</v>
      </c>
    </row>
    <row r="37" spans="1:7" x14ac:dyDescent="0.2">
      <c r="A37" s="27"/>
      <c r="B37" s="30"/>
      <c r="C37" s="160"/>
      <c r="D37" s="6"/>
      <c r="E37" s="136"/>
      <c r="F37" s="17"/>
      <c r="G37" s="8"/>
    </row>
    <row r="38" spans="1:7" x14ac:dyDescent="0.2">
      <c r="A38" s="27"/>
      <c r="B38" s="30"/>
      <c r="C38" s="160"/>
      <c r="D38" s="6"/>
      <c r="E38" s="136"/>
      <c r="F38" s="17"/>
      <c r="G38" s="8"/>
    </row>
    <row r="39" spans="1:7" ht="51" x14ac:dyDescent="0.2">
      <c r="A39" s="27">
        <v>8</v>
      </c>
      <c r="B39" s="30"/>
      <c r="C39" s="160" t="s">
        <v>353</v>
      </c>
      <c r="D39" s="6"/>
      <c r="E39" s="136"/>
      <c r="F39" s="17"/>
      <c r="G39" s="8"/>
    </row>
    <row r="40" spans="1:7" x14ac:dyDescent="0.2">
      <c r="A40" s="27"/>
      <c r="B40" s="30"/>
      <c r="C40" s="160" t="s">
        <v>352</v>
      </c>
      <c r="D40" s="6" t="s">
        <v>21</v>
      </c>
      <c r="E40" s="136">
        <v>12.5</v>
      </c>
      <c r="F40" s="192"/>
      <c r="G40" s="8">
        <f>ROUND(E40*F40,2)</f>
        <v>0</v>
      </c>
    </row>
    <row r="41" spans="1:7" x14ac:dyDescent="0.2">
      <c r="A41" s="27"/>
      <c r="B41" s="30"/>
      <c r="C41" s="160"/>
      <c r="D41" s="6"/>
      <c r="E41" s="136"/>
      <c r="F41" s="17"/>
      <c r="G41" s="8"/>
    </row>
    <row r="42" spans="1:7" x14ac:dyDescent="0.2">
      <c r="A42" s="27"/>
      <c r="B42" s="30"/>
      <c r="C42" s="160"/>
      <c r="D42" s="6"/>
      <c r="E42" s="136"/>
      <c r="F42" s="17"/>
      <c r="G42" s="8"/>
    </row>
    <row r="43" spans="1:7" ht="76.5" x14ac:dyDescent="0.2">
      <c r="A43" s="27">
        <v>9</v>
      </c>
      <c r="B43" s="30"/>
      <c r="C43" s="160" t="s">
        <v>354</v>
      </c>
      <c r="D43" s="6"/>
      <c r="E43" s="136"/>
      <c r="F43" s="17"/>
      <c r="G43" s="8"/>
    </row>
    <row r="44" spans="1:7" x14ac:dyDescent="0.2">
      <c r="A44" s="27"/>
      <c r="B44" s="30"/>
      <c r="C44" s="160" t="s">
        <v>355</v>
      </c>
      <c r="D44" s="6" t="s">
        <v>334</v>
      </c>
      <c r="E44" s="136">
        <v>9.5</v>
      </c>
      <c r="F44" s="192"/>
      <c r="G44" s="8">
        <f>ROUND(E44*F44,2)</f>
        <v>0</v>
      </c>
    </row>
    <row r="45" spans="1:7" x14ac:dyDescent="0.2">
      <c r="A45" s="27"/>
      <c r="B45" s="30"/>
      <c r="C45" s="160"/>
      <c r="D45" s="6"/>
      <c r="E45" s="136"/>
      <c r="F45" s="17"/>
      <c r="G45" s="8"/>
    </row>
    <row r="46" spans="1:7" x14ac:dyDescent="0.2">
      <c r="A46" s="27"/>
      <c r="B46" s="30"/>
      <c r="C46" s="160"/>
      <c r="D46" s="6"/>
      <c r="E46" s="136"/>
      <c r="F46" s="17"/>
      <c r="G46" s="8"/>
    </row>
    <row r="47" spans="1:7" ht="51" x14ac:dyDescent="0.2">
      <c r="A47" s="27">
        <v>10</v>
      </c>
      <c r="B47" s="30"/>
      <c r="C47" s="160" t="s">
        <v>357</v>
      </c>
      <c r="D47" s="6"/>
      <c r="E47" s="136"/>
      <c r="F47" s="17"/>
      <c r="G47" s="8"/>
    </row>
    <row r="48" spans="1:7" x14ac:dyDescent="0.2">
      <c r="A48" s="27"/>
      <c r="B48" s="30"/>
      <c r="C48" s="160" t="s">
        <v>356</v>
      </c>
      <c r="D48" s="6" t="s">
        <v>17</v>
      </c>
      <c r="E48" s="136">
        <v>3</v>
      </c>
      <c r="F48" s="192"/>
      <c r="G48" s="8">
        <f>ROUND(E48*F48,2)</f>
        <v>0</v>
      </c>
    </row>
    <row r="49" spans="1:7" x14ac:dyDescent="0.2">
      <c r="A49" s="27"/>
      <c r="B49" s="30"/>
      <c r="C49" s="160"/>
      <c r="D49" s="6"/>
      <c r="E49" s="136"/>
      <c r="F49" s="17"/>
      <c r="G49" s="8"/>
    </row>
    <row r="50" spans="1:7" x14ac:dyDescent="0.2">
      <c r="A50" s="27"/>
      <c r="B50" s="30"/>
      <c r="C50" s="160"/>
      <c r="D50" s="6"/>
      <c r="E50" s="136"/>
      <c r="F50" s="17"/>
      <c r="G50" s="8"/>
    </row>
    <row r="51" spans="1:7" ht="51" x14ac:dyDescent="0.2">
      <c r="A51" s="27">
        <v>11</v>
      </c>
      <c r="B51" s="30"/>
      <c r="C51" s="160" t="s">
        <v>361</v>
      </c>
      <c r="D51" s="6"/>
      <c r="E51" s="136"/>
      <c r="F51" s="17"/>
      <c r="G51" s="8"/>
    </row>
    <row r="52" spans="1:7" x14ac:dyDescent="0.2">
      <c r="A52" s="27"/>
      <c r="B52" s="30"/>
      <c r="C52" s="160" t="s">
        <v>358</v>
      </c>
      <c r="D52" s="6" t="s">
        <v>118</v>
      </c>
      <c r="E52" s="136">
        <v>42</v>
      </c>
      <c r="F52" s="192"/>
      <c r="G52" s="8">
        <f>ROUND(E52*F52,2)</f>
        <v>0</v>
      </c>
    </row>
    <row r="53" spans="1:7" x14ac:dyDescent="0.2">
      <c r="A53" s="27"/>
      <c r="B53" s="30"/>
      <c r="C53" s="160"/>
      <c r="D53" s="6"/>
      <c r="E53" s="136"/>
      <c r="F53" s="17"/>
      <c r="G53" s="8"/>
    </row>
    <row r="54" spans="1:7" x14ac:dyDescent="0.2">
      <c r="A54" s="14"/>
      <c r="B54" s="30"/>
      <c r="C54" s="160"/>
      <c r="D54" s="26"/>
      <c r="E54" s="6"/>
      <c r="F54" s="7"/>
      <c r="G54" s="41"/>
    </row>
    <row r="55" spans="1:7" x14ac:dyDescent="0.2">
      <c r="A55" s="43">
        <f>+A8</f>
        <v>18</v>
      </c>
      <c r="B55" s="33"/>
      <c r="C55" s="34" t="str">
        <f>+C8</f>
        <v>LOKACIJA 18</v>
      </c>
      <c r="D55" s="34"/>
      <c r="E55" s="28" t="s">
        <v>97</v>
      </c>
      <c r="F55" s="35"/>
      <c r="G55" s="25">
        <f>SUM(G12:G54)</f>
        <v>0</v>
      </c>
    </row>
  </sheetData>
  <sheetProtection algorithmName="SHA-512" hashValue="4EJUBMH+4kRJt4UdDobBMedT5p06sadTV2TG766VMOpI+d5ALl4KtQ4VOkqW1KWFTZKKjL5J2Y4c0KFsczlBHg==" saltValue="b98tgy5anahVkuaMavYD6Q=="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G55"/>
  <sheetViews>
    <sheetView view="pageBreakPreview" topLeftCell="A28" zoomScale="130" zoomScaleNormal="100" zoomScaleSheetLayoutView="130" workbookViewId="0">
      <selection activeCell="F36" sqref="F36"/>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19</v>
      </c>
      <c r="B4" s="55"/>
      <c r="C4" s="60" t="str">
        <f>+C8</f>
        <v>LOKACIJA 19</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0"/>
      <c r="D7" s="69"/>
      <c r="E7" s="64"/>
      <c r="F7" s="67"/>
      <c r="G7" s="68"/>
    </row>
    <row r="8" spans="1:7" x14ac:dyDescent="0.2">
      <c r="A8" s="74">
        <v>19</v>
      </c>
      <c r="B8" s="32"/>
      <c r="C8" s="20" t="s">
        <v>424</v>
      </c>
      <c r="D8" s="69"/>
      <c r="E8" s="64"/>
      <c r="F8" s="66"/>
      <c r="G8" s="68"/>
    </row>
    <row r="9" spans="1:7" x14ac:dyDescent="0.2">
      <c r="A9" s="27"/>
      <c r="B9" s="30"/>
      <c r="C9" s="160"/>
      <c r="D9" s="64"/>
      <c r="E9" s="66"/>
      <c r="F9" s="68"/>
      <c r="G9" s="68"/>
    </row>
    <row r="10" spans="1:7" x14ac:dyDescent="0.2">
      <c r="A10" s="27"/>
      <c r="B10" s="30"/>
      <c r="C10" s="160"/>
      <c r="D10" s="64"/>
      <c r="E10" s="66"/>
      <c r="F10" s="68"/>
      <c r="G10" s="68"/>
    </row>
    <row r="11" spans="1:7" ht="51" x14ac:dyDescent="0.2">
      <c r="A11" s="27">
        <f>MAX($A$9:A10)+1</f>
        <v>1</v>
      </c>
      <c r="B11" s="30"/>
      <c r="C11" s="160" t="s">
        <v>379</v>
      </c>
      <c r="D11" s="26"/>
      <c r="E11" s="7"/>
      <c r="F11" s="17"/>
      <c r="G11" s="8"/>
    </row>
    <row r="12" spans="1:7" x14ac:dyDescent="0.2">
      <c r="A12" s="27"/>
      <c r="B12" s="30"/>
      <c r="C12" s="160" t="s">
        <v>344</v>
      </c>
      <c r="D12" s="26" t="s">
        <v>335</v>
      </c>
      <c r="E12" s="136">
        <v>35</v>
      </c>
      <c r="F12" s="192"/>
      <c r="G12" s="8">
        <f>ROUND(E12*F12,2)</f>
        <v>0</v>
      </c>
    </row>
    <row r="13" spans="1:7" x14ac:dyDescent="0.2">
      <c r="A13" s="27"/>
      <c r="B13" s="30"/>
      <c r="C13" s="160"/>
      <c r="D13" s="26"/>
      <c r="E13" s="136"/>
      <c r="F13" s="7"/>
      <c r="G13" s="8"/>
    </row>
    <row r="14" spans="1:7" x14ac:dyDescent="0.2">
      <c r="A14" s="27"/>
      <c r="B14" s="30"/>
      <c r="C14" s="160"/>
      <c r="D14" s="26"/>
      <c r="E14" s="136"/>
      <c r="F14" s="7"/>
      <c r="G14" s="8"/>
    </row>
    <row r="15" spans="1:7" ht="25.5" x14ac:dyDescent="0.2">
      <c r="A15" s="137" t="s">
        <v>102</v>
      </c>
      <c r="B15" s="30"/>
      <c r="C15" s="160" t="s">
        <v>391</v>
      </c>
      <c r="D15" s="26"/>
      <c r="E15" s="136"/>
      <c r="F15" s="7"/>
      <c r="G15" s="8"/>
    </row>
    <row r="16" spans="1:7" x14ac:dyDescent="0.2">
      <c r="A16" s="27"/>
      <c r="B16" s="30"/>
      <c r="C16" s="160" t="s">
        <v>392</v>
      </c>
      <c r="D16" s="26" t="s">
        <v>334</v>
      </c>
      <c r="E16" s="136">
        <v>5</v>
      </c>
      <c r="F16" s="192"/>
      <c r="G16" s="8">
        <f>ROUND(E16*F16,2)</f>
        <v>0</v>
      </c>
    </row>
    <row r="17" spans="1:7" x14ac:dyDescent="0.2">
      <c r="A17" s="27"/>
      <c r="B17" s="30"/>
      <c r="C17" s="160"/>
      <c r="D17" s="26"/>
      <c r="E17" s="7"/>
      <c r="F17" s="17"/>
      <c r="G17" s="8"/>
    </row>
    <row r="18" spans="1:7" x14ac:dyDescent="0.2">
      <c r="A18" s="27"/>
      <c r="B18" s="30"/>
      <c r="C18" s="160"/>
      <c r="D18" s="26"/>
      <c r="E18" s="7"/>
      <c r="F18" s="17"/>
      <c r="G18" s="8"/>
    </row>
    <row r="19" spans="1:7" ht="38.25" x14ac:dyDescent="0.2">
      <c r="A19" s="27">
        <v>3</v>
      </c>
      <c r="B19" s="30"/>
      <c r="C19" s="160" t="s">
        <v>349</v>
      </c>
      <c r="D19" s="6"/>
      <c r="E19" s="136"/>
      <c r="F19" s="17"/>
      <c r="G19" s="8"/>
    </row>
    <row r="20" spans="1:7" x14ac:dyDescent="0.2">
      <c r="A20" s="27"/>
      <c r="B20" s="30"/>
      <c r="C20" s="160" t="s">
        <v>348</v>
      </c>
      <c r="D20" s="6" t="s">
        <v>338</v>
      </c>
      <c r="E20" s="136">
        <v>1.5</v>
      </c>
      <c r="F20" s="192"/>
      <c r="G20" s="8">
        <f>ROUND(E20*F20,2)</f>
        <v>0</v>
      </c>
    </row>
    <row r="21" spans="1:7" x14ac:dyDescent="0.2">
      <c r="A21" s="27"/>
      <c r="B21" s="30"/>
      <c r="C21" s="160"/>
      <c r="D21" s="6"/>
      <c r="E21" s="136"/>
      <c r="F21" s="17"/>
      <c r="G21" s="8"/>
    </row>
    <row r="22" spans="1:7" x14ac:dyDescent="0.2">
      <c r="A22" s="27"/>
      <c r="B22" s="30"/>
      <c r="C22" s="160"/>
      <c r="D22" s="6"/>
      <c r="E22" s="136"/>
      <c r="F22" s="17"/>
      <c r="G22" s="8"/>
    </row>
    <row r="23" spans="1:7" ht="38.25" x14ac:dyDescent="0.2">
      <c r="A23" s="27">
        <v>4</v>
      </c>
      <c r="B23" s="30"/>
      <c r="C23" s="160" t="s">
        <v>378</v>
      </c>
      <c r="D23" s="6"/>
      <c r="E23" s="136"/>
      <c r="F23" s="17"/>
      <c r="G23" s="8"/>
    </row>
    <row r="24" spans="1:7" x14ac:dyDescent="0.2">
      <c r="A24" s="27"/>
      <c r="B24" s="30"/>
      <c r="C24" s="160" t="s">
        <v>350</v>
      </c>
      <c r="D24" s="6" t="s">
        <v>338</v>
      </c>
      <c r="E24" s="136">
        <v>3.75</v>
      </c>
      <c r="F24" s="192"/>
      <c r="G24" s="8">
        <f>ROUND(E24*F24,2)</f>
        <v>0</v>
      </c>
    </row>
    <row r="25" spans="1:7" x14ac:dyDescent="0.2">
      <c r="A25" s="27"/>
      <c r="B25" s="30"/>
      <c r="C25" s="160"/>
      <c r="D25" s="6"/>
      <c r="E25" s="136"/>
      <c r="F25" s="17"/>
      <c r="G25" s="8"/>
    </row>
    <row r="26" spans="1:7" x14ac:dyDescent="0.2">
      <c r="A26" s="27"/>
      <c r="B26" s="30"/>
      <c r="C26" s="160"/>
      <c r="D26" s="6"/>
      <c r="E26" s="136"/>
      <c r="F26" s="17"/>
      <c r="G26" s="8"/>
    </row>
    <row r="27" spans="1:7" ht="38.25" x14ac:dyDescent="0.2">
      <c r="A27" s="27">
        <v>5</v>
      </c>
      <c r="B27" s="30"/>
      <c r="C27" s="160" t="s">
        <v>381</v>
      </c>
      <c r="D27" s="6"/>
      <c r="E27" s="136"/>
      <c r="F27" s="17"/>
      <c r="G27" s="8"/>
    </row>
    <row r="28" spans="1:7" x14ac:dyDescent="0.2">
      <c r="A28" s="27"/>
      <c r="B28" s="30"/>
      <c r="C28" s="160" t="s">
        <v>350</v>
      </c>
      <c r="D28" s="6" t="s">
        <v>338</v>
      </c>
      <c r="E28" s="136">
        <v>7.5</v>
      </c>
      <c r="F28" s="192"/>
      <c r="G28" s="8">
        <f>ROUND(E28*F28,2)</f>
        <v>0</v>
      </c>
    </row>
    <row r="29" spans="1:7" x14ac:dyDescent="0.2">
      <c r="A29" s="27"/>
      <c r="B29" s="30"/>
      <c r="C29" s="160"/>
      <c r="D29" s="6"/>
      <c r="E29" s="136"/>
      <c r="F29" s="17"/>
      <c r="G29" s="8"/>
    </row>
    <row r="30" spans="1:7" x14ac:dyDescent="0.2">
      <c r="A30" s="27"/>
      <c r="B30" s="30"/>
      <c r="C30" s="160"/>
      <c r="D30" s="6"/>
      <c r="E30" s="136"/>
      <c r="F30" s="17"/>
      <c r="G30" s="8"/>
    </row>
    <row r="31" spans="1:7" ht="51" x14ac:dyDescent="0.2">
      <c r="A31" s="27">
        <v>6</v>
      </c>
      <c r="B31" s="30"/>
      <c r="C31" s="160" t="s">
        <v>380</v>
      </c>
      <c r="D31" s="6"/>
      <c r="E31" s="136"/>
      <c r="F31" s="17"/>
      <c r="G31" s="8"/>
    </row>
    <row r="32" spans="1:7" x14ac:dyDescent="0.2">
      <c r="A32" s="27"/>
      <c r="B32" s="30"/>
      <c r="C32" s="160" t="s">
        <v>350</v>
      </c>
      <c r="D32" s="6" t="s">
        <v>338</v>
      </c>
      <c r="E32" s="136">
        <v>12</v>
      </c>
      <c r="F32" s="192"/>
      <c r="G32" s="8">
        <f>ROUND(E32*F32,2)</f>
        <v>0</v>
      </c>
    </row>
    <row r="33" spans="1:7" x14ac:dyDescent="0.2">
      <c r="A33" s="27"/>
      <c r="B33" s="30"/>
      <c r="C33" s="160"/>
      <c r="D33" s="6"/>
      <c r="E33" s="136"/>
      <c r="F33" s="17"/>
      <c r="G33" s="8"/>
    </row>
    <row r="34" spans="1:7" x14ac:dyDescent="0.2">
      <c r="A34" s="27"/>
      <c r="B34" s="30"/>
      <c r="C34" s="160"/>
      <c r="D34" s="6"/>
      <c r="E34" s="136"/>
      <c r="F34" s="17"/>
      <c r="G34" s="8"/>
    </row>
    <row r="35" spans="1:7" ht="63.75" x14ac:dyDescent="0.2">
      <c r="A35" s="27">
        <v>7</v>
      </c>
      <c r="B35" s="30"/>
      <c r="C35" s="160" t="s">
        <v>351</v>
      </c>
      <c r="D35" s="6"/>
      <c r="E35" s="136"/>
      <c r="F35" s="17"/>
      <c r="G35" s="8"/>
    </row>
    <row r="36" spans="1:7" x14ac:dyDescent="0.2">
      <c r="A36" s="27"/>
      <c r="B36" s="30"/>
      <c r="C36" s="160" t="s">
        <v>350</v>
      </c>
      <c r="D36" s="6" t="s">
        <v>338</v>
      </c>
      <c r="E36" s="136">
        <v>1.5</v>
      </c>
      <c r="F36" s="192"/>
      <c r="G36" s="8">
        <f>ROUND(E36*F36,2)</f>
        <v>0</v>
      </c>
    </row>
    <row r="37" spans="1:7" x14ac:dyDescent="0.2">
      <c r="A37" s="27"/>
      <c r="B37" s="30"/>
      <c r="C37" s="160"/>
      <c r="D37" s="6"/>
      <c r="E37" s="136"/>
      <c r="F37" s="17"/>
      <c r="G37" s="8"/>
    </row>
    <row r="38" spans="1:7" x14ac:dyDescent="0.2">
      <c r="A38" s="27"/>
      <c r="B38" s="30"/>
      <c r="C38" s="160"/>
      <c r="D38" s="6"/>
      <c r="E38" s="136"/>
      <c r="F38" s="17"/>
      <c r="G38" s="8"/>
    </row>
    <row r="39" spans="1:7" ht="51" x14ac:dyDescent="0.2">
      <c r="A39" s="27">
        <v>8</v>
      </c>
      <c r="B39" s="30"/>
      <c r="C39" s="160" t="s">
        <v>353</v>
      </c>
      <c r="D39" s="6"/>
      <c r="E39" s="136"/>
      <c r="F39" s="17"/>
      <c r="G39" s="8"/>
    </row>
    <row r="40" spans="1:7" x14ac:dyDescent="0.2">
      <c r="A40" s="27"/>
      <c r="B40" s="30"/>
      <c r="C40" s="160" t="s">
        <v>352</v>
      </c>
      <c r="D40" s="6" t="s">
        <v>21</v>
      </c>
      <c r="E40" s="136">
        <v>12.5</v>
      </c>
      <c r="F40" s="192"/>
      <c r="G40" s="8">
        <f>ROUND(E40*F40,2)</f>
        <v>0</v>
      </c>
    </row>
    <row r="41" spans="1:7" x14ac:dyDescent="0.2">
      <c r="A41" s="27"/>
      <c r="B41" s="30"/>
      <c r="C41" s="160"/>
      <c r="D41" s="6"/>
      <c r="E41" s="136"/>
      <c r="F41" s="17"/>
      <c r="G41" s="8"/>
    </row>
    <row r="42" spans="1:7" x14ac:dyDescent="0.2">
      <c r="A42" s="27"/>
      <c r="B42" s="30"/>
      <c r="C42" s="160"/>
      <c r="D42" s="6"/>
      <c r="E42" s="136"/>
      <c r="F42" s="17"/>
      <c r="G42" s="8"/>
    </row>
    <row r="43" spans="1:7" ht="76.5" x14ac:dyDescent="0.2">
      <c r="A43" s="27">
        <v>9</v>
      </c>
      <c r="B43" s="30"/>
      <c r="C43" s="160" t="s">
        <v>354</v>
      </c>
      <c r="D43" s="6"/>
      <c r="E43" s="136"/>
      <c r="F43" s="17"/>
      <c r="G43" s="8"/>
    </row>
    <row r="44" spans="1:7" x14ac:dyDescent="0.2">
      <c r="A44" s="27"/>
      <c r="B44" s="30"/>
      <c r="C44" s="160" t="s">
        <v>355</v>
      </c>
      <c r="D44" s="6" t="s">
        <v>334</v>
      </c>
      <c r="E44" s="136">
        <v>9.5</v>
      </c>
      <c r="F44" s="192"/>
      <c r="G44" s="8">
        <f>ROUND(E44*F44,2)</f>
        <v>0</v>
      </c>
    </row>
    <row r="45" spans="1:7" x14ac:dyDescent="0.2">
      <c r="A45" s="27"/>
      <c r="B45" s="30"/>
      <c r="C45" s="160"/>
      <c r="D45" s="6"/>
      <c r="E45" s="136"/>
      <c r="F45" s="17"/>
      <c r="G45" s="8"/>
    </row>
    <row r="46" spans="1:7" x14ac:dyDescent="0.2">
      <c r="A46" s="27"/>
      <c r="B46" s="30"/>
      <c r="C46" s="160"/>
      <c r="D46" s="6"/>
      <c r="E46" s="136"/>
      <c r="F46" s="17"/>
      <c r="G46" s="8"/>
    </row>
    <row r="47" spans="1:7" ht="51" x14ac:dyDescent="0.2">
      <c r="A47" s="27">
        <v>10</v>
      </c>
      <c r="B47" s="30"/>
      <c r="C47" s="160" t="s">
        <v>357</v>
      </c>
      <c r="D47" s="6"/>
      <c r="E47" s="136"/>
      <c r="F47" s="17"/>
      <c r="G47" s="8"/>
    </row>
    <row r="48" spans="1:7" x14ac:dyDescent="0.2">
      <c r="A48" s="27"/>
      <c r="B48" s="30"/>
      <c r="C48" s="160" t="s">
        <v>356</v>
      </c>
      <c r="D48" s="6" t="s">
        <v>17</v>
      </c>
      <c r="E48" s="136">
        <v>3</v>
      </c>
      <c r="F48" s="192"/>
      <c r="G48" s="8">
        <f>ROUND(E48*F48,2)</f>
        <v>0</v>
      </c>
    </row>
    <row r="49" spans="1:7" x14ac:dyDescent="0.2">
      <c r="A49" s="27"/>
      <c r="B49" s="30"/>
      <c r="C49" s="160"/>
      <c r="D49" s="6"/>
      <c r="E49" s="136"/>
      <c r="F49" s="17"/>
      <c r="G49" s="8"/>
    </row>
    <row r="50" spans="1:7" x14ac:dyDescent="0.2">
      <c r="A50" s="27"/>
      <c r="B50" s="30"/>
      <c r="C50" s="160"/>
      <c r="D50" s="6"/>
      <c r="E50" s="136"/>
      <c r="F50" s="17"/>
      <c r="G50" s="8"/>
    </row>
    <row r="51" spans="1:7" ht="51" x14ac:dyDescent="0.2">
      <c r="A51" s="27">
        <v>11</v>
      </c>
      <c r="B51" s="30"/>
      <c r="C51" s="160" t="s">
        <v>361</v>
      </c>
      <c r="D51" s="6"/>
      <c r="E51" s="136"/>
      <c r="F51" s="17"/>
      <c r="G51" s="8"/>
    </row>
    <row r="52" spans="1:7" x14ac:dyDescent="0.2">
      <c r="A52" s="27"/>
      <c r="B52" s="30"/>
      <c r="C52" s="160" t="s">
        <v>358</v>
      </c>
      <c r="D52" s="6" t="s">
        <v>118</v>
      </c>
      <c r="E52" s="136">
        <v>42</v>
      </c>
      <c r="F52" s="192"/>
      <c r="G52" s="8">
        <f>ROUND(E52*F52,2)</f>
        <v>0</v>
      </c>
    </row>
    <row r="53" spans="1:7" x14ac:dyDescent="0.2">
      <c r="A53" s="27"/>
      <c r="B53" s="30"/>
      <c r="C53" s="160"/>
      <c r="D53" s="6"/>
      <c r="E53" s="136"/>
      <c r="F53" s="17"/>
      <c r="G53" s="8"/>
    </row>
    <row r="54" spans="1:7" x14ac:dyDescent="0.2">
      <c r="A54" s="14"/>
      <c r="B54" s="30"/>
      <c r="C54" s="160"/>
      <c r="D54" s="26"/>
      <c r="E54" s="6"/>
      <c r="F54" s="7"/>
      <c r="G54" s="41"/>
    </row>
    <row r="55" spans="1:7" x14ac:dyDescent="0.2">
      <c r="A55" s="43">
        <f>+A8</f>
        <v>19</v>
      </c>
      <c r="B55" s="33"/>
      <c r="C55" s="34" t="str">
        <f>+C8</f>
        <v>LOKACIJA 19</v>
      </c>
      <c r="D55" s="34"/>
      <c r="E55" s="28" t="s">
        <v>97</v>
      </c>
      <c r="F55" s="35"/>
      <c r="G55" s="25">
        <f>SUM(G12:G54)</f>
        <v>0</v>
      </c>
    </row>
  </sheetData>
  <sheetProtection algorithmName="SHA-512" hashValue="/cJdXU3lQKNxcWsDpFPry0Rh04ie5bwE8LOyNg995aO7CbYEL+pHNNay41fcTkGyQycw0xV2UUns7+Ss15c2wA==" saltValue="HHbda46GV1v0seJlHfGCA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G55"/>
  <sheetViews>
    <sheetView view="pageBreakPreview" topLeftCell="A28" zoomScale="130" zoomScaleNormal="100" zoomScaleSheetLayoutView="130" workbookViewId="0">
      <selection activeCell="F28" sqref="F28"/>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20</v>
      </c>
      <c r="B4" s="55"/>
      <c r="C4" s="60" t="str">
        <f>+C8</f>
        <v>LOKACIJA 20</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0"/>
      <c r="D7" s="69"/>
      <c r="E7" s="64"/>
      <c r="F7" s="67"/>
      <c r="G7" s="68"/>
    </row>
    <row r="8" spans="1:7" x14ac:dyDescent="0.2">
      <c r="A8" s="74">
        <v>20</v>
      </c>
      <c r="B8" s="32"/>
      <c r="C8" s="20" t="s">
        <v>425</v>
      </c>
      <c r="D8" s="69"/>
      <c r="E8" s="64"/>
      <c r="F8" s="66"/>
      <c r="G8" s="68"/>
    </row>
    <row r="9" spans="1:7" x14ac:dyDescent="0.2">
      <c r="A9" s="27"/>
      <c r="B9" s="30"/>
      <c r="C9" s="160"/>
      <c r="D9" s="64"/>
      <c r="E9" s="66"/>
      <c r="F9" s="68"/>
      <c r="G9" s="68"/>
    </row>
    <row r="10" spans="1:7" x14ac:dyDescent="0.2">
      <c r="A10" s="27"/>
      <c r="B10" s="30"/>
      <c r="C10" s="160"/>
      <c r="D10" s="64"/>
      <c r="E10" s="66"/>
      <c r="F10" s="68"/>
      <c r="G10" s="68"/>
    </row>
    <row r="11" spans="1:7" ht="51" x14ac:dyDescent="0.2">
      <c r="A11" s="27">
        <f>MAX($A$9:A10)+1</f>
        <v>1</v>
      </c>
      <c r="B11" s="30"/>
      <c r="C11" s="160" t="s">
        <v>379</v>
      </c>
      <c r="D11" s="26"/>
      <c r="E11" s="7"/>
      <c r="F11" s="17"/>
      <c r="G11" s="8"/>
    </row>
    <row r="12" spans="1:7" x14ac:dyDescent="0.2">
      <c r="A12" s="27"/>
      <c r="B12" s="30"/>
      <c r="C12" s="160" t="s">
        <v>344</v>
      </c>
      <c r="D12" s="26" t="s">
        <v>335</v>
      </c>
      <c r="E12" s="136">
        <v>35</v>
      </c>
      <c r="F12" s="192"/>
      <c r="G12" s="8">
        <f>ROUND(E12*F12,2)</f>
        <v>0</v>
      </c>
    </row>
    <row r="13" spans="1:7" x14ac:dyDescent="0.2">
      <c r="A13" s="27"/>
      <c r="B13" s="30"/>
      <c r="C13" s="160"/>
      <c r="D13" s="26"/>
      <c r="E13" s="136"/>
      <c r="F13" s="7"/>
      <c r="G13" s="8"/>
    </row>
    <row r="14" spans="1:7" x14ac:dyDescent="0.2">
      <c r="A14" s="27"/>
      <c r="B14" s="30"/>
      <c r="C14" s="160"/>
      <c r="D14" s="26"/>
      <c r="E14" s="136"/>
      <c r="F14" s="7"/>
      <c r="G14" s="8"/>
    </row>
    <row r="15" spans="1:7" ht="63.75" x14ac:dyDescent="0.2">
      <c r="A15" s="137" t="s">
        <v>102</v>
      </c>
      <c r="B15" s="30"/>
      <c r="C15" s="160" t="s">
        <v>426</v>
      </c>
      <c r="D15" s="26"/>
      <c r="E15" s="136"/>
      <c r="F15" s="7"/>
      <c r="G15" s="8"/>
    </row>
    <row r="16" spans="1:7" x14ac:dyDescent="0.2">
      <c r="A16" s="27"/>
      <c r="B16" s="30"/>
      <c r="C16" s="160" t="s">
        <v>344</v>
      </c>
      <c r="D16" s="26" t="s">
        <v>334</v>
      </c>
      <c r="E16" s="136">
        <v>2</v>
      </c>
      <c r="F16" s="192"/>
      <c r="G16" s="8">
        <f>ROUND(E16*F16,2)</f>
        <v>0</v>
      </c>
    </row>
    <row r="17" spans="1:7" x14ac:dyDescent="0.2">
      <c r="A17" s="27"/>
      <c r="B17" s="30"/>
      <c r="C17" s="160"/>
      <c r="D17" s="26"/>
      <c r="E17" s="7"/>
      <c r="F17" s="17"/>
      <c r="G17" s="8"/>
    </row>
    <row r="18" spans="1:7" x14ac:dyDescent="0.2">
      <c r="A18" s="27"/>
      <c r="B18" s="30"/>
      <c r="C18" s="160"/>
      <c r="D18" s="26"/>
      <c r="E18" s="7"/>
      <c r="F18" s="17"/>
      <c r="G18" s="8"/>
    </row>
    <row r="19" spans="1:7" ht="38.25" x14ac:dyDescent="0.2">
      <c r="A19" s="27">
        <v>3</v>
      </c>
      <c r="B19" s="30"/>
      <c r="C19" s="160" t="s">
        <v>349</v>
      </c>
      <c r="D19" s="6"/>
      <c r="E19" s="136"/>
      <c r="F19" s="17"/>
      <c r="G19" s="8"/>
    </row>
    <row r="20" spans="1:7" x14ac:dyDescent="0.2">
      <c r="A20" s="27"/>
      <c r="B20" s="30"/>
      <c r="C20" s="160" t="s">
        <v>348</v>
      </c>
      <c r="D20" s="6" t="s">
        <v>338</v>
      </c>
      <c r="E20" s="136">
        <v>1.5</v>
      </c>
      <c r="F20" s="192"/>
      <c r="G20" s="8">
        <f>ROUND(E20*F20,2)</f>
        <v>0</v>
      </c>
    </row>
    <row r="21" spans="1:7" x14ac:dyDescent="0.2">
      <c r="A21" s="27"/>
      <c r="B21" s="30"/>
      <c r="C21" s="160"/>
      <c r="D21" s="6"/>
      <c r="E21" s="136"/>
      <c r="F21" s="17"/>
      <c r="G21" s="8"/>
    </row>
    <row r="22" spans="1:7" x14ac:dyDescent="0.2">
      <c r="A22" s="27"/>
      <c r="B22" s="30"/>
      <c r="C22" s="160"/>
      <c r="D22" s="6"/>
      <c r="E22" s="136"/>
      <c r="F22" s="17"/>
      <c r="G22" s="8"/>
    </row>
    <row r="23" spans="1:7" ht="38.25" x14ac:dyDescent="0.2">
      <c r="A23" s="27">
        <v>4</v>
      </c>
      <c r="B23" s="30"/>
      <c r="C23" s="160" t="s">
        <v>378</v>
      </c>
      <c r="D23" s="6"/>
      <c r="E23" s="136"/>
      <c r="F23" s="17"/>
      <c r="G23" s="8"/>
    </row>
    <row r="24" spans="1:7" x14ac:dyDescent="0.2">
      <c r="A24" s="27"/>
      <c r="B24" s="30"/>
      <c r="C24" s="160" t="s">
        <v>350</v>
      </c>
      <c r="D24" s="6" t="s">
        <v>338</v>
      </c>
      <c r="E24" s="136">
        <v>5</v>
      </c>
      <c r="F24" s="192"/>
      <c r="G24" s="8">
        <f>ROUND(E24*F24,2)</f>
        <v>0</v>
      </c>
    </row>
    <row r="25" spans="1:7" x14ac:dyDescent="0.2">
      <c r="A25" s="27"/>
      <c r="B25" s="30"/>
      <c r="C25" s="160"/>
      <c r="D25" s="6"/>
      <c r="E25" s="136"/>
      <c r="F25" s="17"/>
      <c r="G25" s="8"/>
    </row>
    <row r="26" spans="1:7" x14ac:dyDescent="0.2">
      <c r="A26" s="27"/>
      <c r="B26" s="30"/>
      <c r="C26" s="160"/>
      <c r="D26" s="6"/>
      <c r="E26" s="136"/>
      <c r="F26" s="17"/>
      <c r="G26" s="8"/>
    </row>
    <row r="27" spans="1:7" ht="38.25" x14ac:dyDescent="0.2">
      <c r="A27" s="27">
        <v>5</v>
      </c>
      <c r="B27" s="30"/>
      <c r="C27" s="160" t="s">
        <v>381</v>
      </c>
      <c r="D27" s="6"/>
      <c r="E27" s="136"/>
      <c r="F27" s="17"/>
      <c r="G27" s="8"/>
    </row>
    <row r="28" spans="1:7" x14ac:dyDescent="0.2">
      <c r="A28" s="27"/>
      <c r="B28" s="30"/>
      <c r="C28" s="160" t="s">
        <v>350</v>
      </c>
      <c r="D28" s="6" t="s">
        <v>338</v>
      </c>
      <c r="E28" s="136">
        <v>7.5</v>
      </c>
      <c r="F28" s="192"/>
      <c r="G28" s="8">
        <f>ROUND(E28*F28,2)</f>
        <v>0</v>
      </c>
    </row>
    <row r="29" spans="1:7" x14ac:dyDescent="0.2">
      <c r="A29" s="27"/>
      <c r="B29" s="30"/>
      <c r="C29" s="160"/>
      <c r="D29" s="6"/>
      <c r="E29" s="136"/>
      <c r="F29" s="17"/>
      <c r="G29" s="8"/>
    </row>
    <row r="30" spans="1:7" x14ac:dyDescent="0.2">
      <c r="A30" s="27"/>
      <c r="B30" s="30"/>
      <c r="C30" s="160"/>
      <c r="D30" s="6"/>
      <c r="E30" s="136"/>
      <c r="F30" s="17"/>
      <c r="G30" s="8"/>
    </row>
    <row r="31" spans="1:7" ht="51" x14ac:dyDescent="0.2">
      <c r="A31" s="27">
        <v>6</v>
      </c>
      <c r="B31" s="30"/>
      <c r="C31" s="160" t="s">
        <v>380</v>
      </c>
      <c r="D31" s="6"/>
      <c r="E31" s="136"/>
      <c r="F31" s="17"/>
      <c r="G31" s="8"/>
    </row>
    <row r="32" spans="1:7" x14ac:dyDescent="0.2">
      <c r="A32" s="27"/>
      <c r="B32" s="30"/>
      <c r="C32" s="160" t="s">
        <v>350</v>
      </c>
      <c r="D32" s="6" t="s">
        <v>338</v>
      </c>
      <c r="E32" s="136">
        <v>12</v>
      </c>
      <c r="F32" s="192"/>
      <c r="G32" s="8">
        <f>ROUND(E32*F32,2)</f>
        <v>0</v>
      </c>
    </row>
    <row r="33" spans="1:7" x14ac:dyDescent="0.2">
      <c r="A33" s="27"/>
      <c r="B33" s="30"/>
      <c r="C33" s="160"/>
      <c r="D33" s="6"/>
      <c r="E33" s="136"/>
      <c r="F33" s="17"/>
      <c r="G33" s="8"/>
    </row>
    <row r="34" spans="1:7" x14ac:dyDescent="0.2">
      <c r="A34" s="27"/>
      <c r="B34" s="30"/>
      <c r="C34" s="160"/>
      <c r="D34" s="6"/>
      <c r="E34" s="136"/>
      <c r="F34" s="17"/>
      <c r="G34" s="8"/>
    </row>
    <row r="35" spans="1:7" ht="63.75" x14ac:dyDescent="0.2">
      <c r="A35" s="27">
        <v>7</v>
      </c>
      <c r="B35" s="30"/>
      <c r="C35" s="160" t="s">
        <v>351</v>
      </c>
      <c r="D35" s="6"/>
      <c r="E35" s="136"/>
      <c r="F35" s="17"/>
      <c r="G35" s="8"/>
    </row>
    <row r="36" spans="1:7" x14ac:dyDescent="0.2">
      <c r="A36" s="27"/>
      <c r="B36" s="30"/>
      <c r="C36" s="160" t="s">
        <v>350</v>
      </c>
      <c r="D36" s="6" t="s">
        <v>338</v>
      </c>
      <c r="E36" s="136">
        <v>1.5</v>
      </c>
      <c r="F36" s="192"/>
      <c r="G36" s="8">
        <f>ROUND(E36*F36,2)</f>
        <v>0</v>
      </c>
    </row>
    <row r="37" spans="1:7" x14ac:dyDescent="0.2">
      <c r="A37" s="27"/>
      <c r="B37" s="30"/>
      <c r="C37" s="160"/>
      <c r="D37" s="6"/>
      <c r="E37" s="136"/>
      <c r="F37" s="17"/>
      <c r="G37" s="8"/>
    </row>
    <row r="38" spans="1:7" x14ac:dyDescent="0.2">
      <c r="A38" s="27"/>
      <c r="B38" s="30"/>
      <c r="C38" s="160"/>
      <c r="D38" s="6"/>
      <c r="E38" s="136"/>
      <c r="F38" s="17"/>
      <c r="G38" s="8"/>
    </row>
    <row r="39" spans="1:7" ht="51" x14ac:dyDescent="0.2">
      <c r="A39" s="27">
        <v>8</v>
      </c>
      <c r="B39" s="30"/>
      <c r="C39" s="160" t="s">
        <v>353</v>
      </c>
      <c r="D39" s="6"/>
      <c r="E39" s="136"/>
      <c r="F39" s="17"/>
      <c r="G39" s="8"/>
    </row>
    <row r="40" spans="1:7" x14ac:dyDescent="0.2">
      <c r="A40" s="27"/>
      <c r="B40" s="30"/>
      <c r="C40" s="160" t="s">
        <v>352</v>
      </c>
      <c r="D40" s="6" t="s">
        <v>21</v>
      </c>
      <c r="E40" s="136">
        <v>12.5</v>
      </c>
      <c r="F40" s="192"/>
      <c r="G40" s="8">
        <f>ROUND(E40*F40,2)</f>
        <v>0</v>
      </c>
    </row>
    <row r="41" spans="1:7" x14ac:dyDescent="0.2">
      <c r="A41" s="27"/>
      <c r="B41" s="30"/>
      <c r="C41" s="160"/>
      <c r="D41" s="6"/>
      <c r="E41" s="136"/>
      <c r="F41" s="17"/>
      <c r="G41" s="8"/>
    </row>
    <row r="42" spans="1:7" x14ac:dyDescent="0.2">
      <c r="A42" s="27"/>
      <c r="B42" s="30"/>
      <c r="C42" s="160"/>
      <c r="D42" s="6"/>
      <c r="E42" s="136"/>
      <c r="F42" s="17"/>
      <c r="G42" s="8"/>
    </row>
    <row r="43" spans="1:7" ht="76.5" x14ac:dyDescent="0.2">
      <c r="A43" s="27">
        <v>9</v>
      </c>
      <c r="B43" s="30"/>
      <c r="C43" s="160" t="s">
        <v>354</v>
      </c>
      <c r="D43" s="6"/>
      <c r="E43" s="136"/>
      <c r="F43" s="17"/>
      <c r="G43" s="8"/>
    </row>
    <row r="44" spans="1:7" x14ac:dyDescent="0.2">
      <c r="A44" s="27"/>
      <c r="B44" s="30"/>
      <c r="C44" s="160" t="s">
        <v>355</v>
      </c>
      <c r="D44" s="6" t="s">
        <v>334</v>
      </c>
      <c r="E44" s="136">
        <v>9.5</v>
      </c>
      <c r="F44" s="192"/>
      <c r="G44" s="8">
        <f>ROUND(E44*F44,2)</f>
        <v>0</v>
      </c>
    </row>
    <row r="45" spans="1:7" x14ac:dyDescent="0.2">
      <c r="A45" s="27"/>
      <c r="B45" s="30"/>
      <c r="C45" s="160"/>
      <c r="D45" s="6"/>
      <c r="E45" s="136"/>
      <c r="F45" s="17"/>
      <c r="G45" s="8"/>
    </row>
    <row r="46" spans="1:7" x14ac:dyDescent="0.2">
      <c r="A46" s="27"/>
      <c r="B46" s="30"/>
      <c r="C46" s="160"/>
      <c r="D46" s="6"/>
      <c r="E46" s="136"/>
      <c r="F46" s="17"/>
      <c r="G46" s="8"/>
    </row>
    <row r="47" spans="1:7" ht="51" x14ac:dyDescent="0.2">
      <c r="A47" s="27">
        <v>10</v>
      </c>
      <c r="B47" s="30"/>
      <c r="C47" s="160" t="s">
        <v>357</v>
      </c>
      <c r="D47" s="6"/>
      <c r="E47" s="136"/>
      <c r="F47" s="17"/>
      <c r="G47" s="8"/>
    </row>
    <row r="48" spans="1:7" x14ac:dyDescent="0.2">
      <c r="A48" s="27"/>
      <c r="B48" s="30"/>
      <c r="C48" s="160" t="s">
        <v>356</v>
      </c>
      <c r="D48" s="6" t="s">
        <v>17</v>
      </c>
      <c r="E48" s="136">
        <v>3</v>
      </c>
      <c r="F48" s="192"/>
      <c r="G48" s="8">
        <f>ROUND(E48*F48,2)</f>
        <v>0</v>
      </c>
    </row>
    <row r="49" spans="1:7" x14ac:dyDescent="0.2">
      <c r="A49" s="27"/>
      <c r="B49" s="30"/>
      <c r="C49" s="160"/>
      <c r="D49" s="6"/>
      <c r="E49" s="136"/>
      <c r="F49" s="17"/>
      <c r="G49" s="8"/>
    </row>
    <row r="50" spans="1:7" x14ac:dyDescent="0.2">
      <c r="A50" s="27"/>
      <c r="B50" s="30"/>
      <c r="C50" s="160"/>
      <c r="D50" s="6"/>
      <c r="E50" s="136"/>
      <c r="F50" s="17"/>
      <c r="G50" s="8"/>
    </row>
    <row r="51" spans="1:7" ht="51" x14ac:dyDescent="0.2">
      <c r="A51" s="27">
        <v>11</v>
      </c>
      <c r="B51" s="30"/>
      <c r="C51" s="160" t="s">
        <v>361</v>
      </c>
      <c r="D51" s="6"/>
      <c r="E51" s="136"/>
      <c r="F51" s="17"/>
      <c r="G51" s="8"/>
    </row>
    <row r="52" spans="1:7" x14ac:dyDescent="0.2">
      <c r="A52" s="27"/>
      <c r="B52" s="30"/>
      <c r="C52" s="160" t="s">
        <v>358</v>
      </c>
      <c r="D52" s="6" t="s">
        <v>118</v>
      </c>
      <c r="E52" s="136">
        <v>42</v>
      </c>
      <c r="F52" s="192"/>
      <c r="G52" s="8">
        <f>ROUND(E52*F52,2)</f>
        <v>0</v>
      </c>
    </row>
    <row r="53" spans="1:7" x14ac:dyDescent="0.2">
      <c r="A53" s="27"/>
      <c r="B53" s="30"/>
      <c r="C53" s="160"/>
      <c r="D53" s="6"/>
      <c r="E53" s="136"/>
      <c r="F53" s="17"/>
      <c r="G53" s="8"/>
    </row>
    <row r="54" spans="1:7" x14ac:dyDescent="0.2">
      <c r="A54" s="14"/>
      <c r="B54" s="30"/>
      <c r="C54" s="160"/>
      <c r="D54" s="26"/>
      <c r="E54" s="6"/>
      <c r="F54" s="7"/>
      <c r="G54" s="41"/>
    </row>
    <row r="55" spans="1:7" x14ac:dyDescent="0.2">
      <c r="A55" s="43">
        <f>+A8</f>
        <v>20</v>
      </c>
      <c r="B55" s="33"/>
      <c r="C55" s="34" t="str">
        <f>+C8</f>
        <v>LOKACIJA 20</v>
      </c>
      <c r="D55" s="34"/>
      <c r="E55" s="28" t="s">
        <v>97</v>
      </c>
      <c r="F55" s="35"/>
      <c r="G55" s="25">
        <f>SUM(G12:G54)</f>
        <v>0</v>
      </c>
    </row>
  </sheetData>
  <sheetProtection algorithmName="SHA-512" hashValue="qPHTeadeWOHsiZwZCpJIiTeClATF8L884ifMrNeGkrDlpseTQlnEPpU1srb2Pr67+7F4VMjGHIPTc3BKgAyukQ==" saltValue="lgiYyiRuns8Rzd9tShPYVA=="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pageSetUpPr fitToPage="1"/>
  </sheetPr>
  <dimension ref="A1:K98"/>
  <sheetViews>
    <sheetView showZeros="0" view="pageBreakPreview" zoomScale="130" zoomScaleNormal="115" zoomScaleSheetLayoutView="130" workbookViewId="0">
      <pane ySplit="5" topLeftCell="A6" activePane="bottomLeft" state="frozen"/>
      <selection sqref="A1:XFD3"/>
      <selection pane="bottomLeft" activeCell="G31" sqref="G31"/>
    </sheetView>
  </sheetViews>
  <sheetFormatPr defaultColWidth="9.140625" defaultRowHeight="12.75" x14ac:dyDescent="0.2"/>
  <cols>
    <col min="1" max="1" width="6.28515625" style="3" bestFit="1" customWidth="1"/>
    <col min="2" max="2" width="2.85546875" style="4" bestFit="1" customWidth="1"/>
    <col min="3" max="3" width="43.85546875" style="5" customWidth="1"/>
    <col min="4" max="4" width="9" style="3" customWidth="1"/>
    <col min="5" max="5" width="11.140625" style="6" customWidth="1"/>
    <col min="6" max="6" width="10.7109375" style="7" customWidth="1"/>
    <col min="7" max="7" width="16.42578125" style="8" customWidth="1"/>
    <col min="8" max="8" width="19" style="8" customWidth="1"/>
    <col min="9" max="9" width="13.85546875" style="8" customWidth="1"/>
    <col min="10" max="10" width="13.140625" style="8" customWidth="1"/>
    <col min="11" max="16384" width="9.140625" style="3"/>
  </cols>
  <sheetData>
    <row r="1" spans="1:10" s="2" customFormat="1" ht="12.75" customHeight="1" x14ac:dyDescent="0.2">
      <c r="A1" s="179" t="s">
        <v>0</v>
      </c>
      <c r="B1" s="180"/>
      <c r="C1" s="181"/>
      <c r="D1" s="170" t="str">
        <f>TRO!D1</f>
        <v>SUPER URED d.o.o.</v>
      </c>
      <c r="E1" s="171"/>
      <c r="F1" s="172"/>
      <c r="G1" s="1" t="s">
        <v>141</v>
      </c>
    </row>
    <row r="2" spans="1:10" s="2" customFormat="1" ht="12.75" customHeight="1" x14ac:dyDescent="0.2">
      <c r="A2" s="163" t="str">
        <f>TRO!A2</f>
        <v>UGRADNJA POLUPODZEMNIH SPREMNIKA  - KOSTRENA</v>
      </c>
      <c r="B2" s="164"/>
      <c r="C2" s="165"/>
      <c r="D2" s="173"/>
      <c r="E2" s="174"/>
      <c r="F2" s="175"/>
      <c r="G2" s="87" t="str">
        <f>TRO!G2</f>
        <v xml:space="preserve">TD:  </v>
      </c>
    </row>
    <row r="3" spans="1:10" s="2" customFormat="1" x14ac:dyDescent="0.2">
      <c r="A3" s="166"/>
      <c r="B3" s="167"/>
      <c r="C3" s="168"/>
      <c r="D3" s="186" t="str">
        <f>TRO!D3</f>
        <v>Teodorea Roosevelta 54
21000 Split, Croatia</v>
      </c>
      <c r="E3" s="187"/>
      <c r="F3" s="188"/>
      <c r="G3" s="75" t="str">
        <f>TRO!G3</f>
        <v xml:space="preserve">ZOP:  </v>
      </c>
    </row>
    <row r="5" spans="1:10" ht="13.5" thickBot="1" x14ac:dyDescent="0.25">
      <c r="A5" s="9" t="s">
        <v>1</v>
      </c>
      <c r="B5" s="10"/>
      <c r="C5" s="11" t="s">
        <v>2</v>
      </c>
      <c r="D5" s="9"/>
      <c r="E5" s="12"/>
      <c r="F5" s="13"/>
      <c r="G5" s="124" t="s">
        <v>6</v>
      </c>
    </row>
    <row r="6" spans="1:10" ht="13.5" thickTop="1" x14ac:dyDescent="0.2">
      <c r="A6" s="14"/>
      <c r="C6" s="15"/>
      <c r="D6" s="16"/>
      <c r="F6" s="17"/>
    </row>
    <row r="7" spans="1:10" s="38" customFormat="1" ht="15.75" x14ac:dyDescent="0.25">
      <c r="A7" s="36"/>
      <c r="B7" s="37"/>
      <c r="C7" s="123" t="s">
        <v>322</v>
      </c>
      <c r="D7" s="97"/>
      <c r="E7" s="39"/>
      <c r="F7" s="40"/>
      <c r="G7" s="98"/>
      <c r="H7" s="42"/>
      <c r="I7" s="42"/>
      <c r="J7" s="42"/>
    </row>
    <row r="8" spans="1:10" s="109" customFormat="1" ht="8.25" x14ac:dyDescent="0.15">
      <c r="A8" s="103"/>
      <c r="B8" s="104"/>
      <c r="C8" s="105"/>
      <c r="D8" s="105"/>
      <c r="E8" s="106"/>
      <c r="F8" s="107"/>
      <c r="G8" s="108"/>
      <c r="H8" s="117"/>
      <c r="I8" s="117"/>
      <c r="J8" s="117"/>
    </row>
    <row r="9" spans="1:10" s="38" customFormat="1" ht="15.75" x14ac:dyDescent="0.25">
      <c r="A9" s="36"/>
      <c r="B9" s="37"/>
      <c r="C9" s="97" t="s">
        <v>372</v>
      </c>
      <c r="D9" s="97"/>
      <c r="E9" s="39"/>
      <c r="F9" s="40"/>
      <c r="G9" s="98"/>
      <c r="H9" s="42"/>
      <c r="I9" s="42"/>
      <c r="J9" s="42"/>
    </row>
    <row r="10" spans="1:10" s="113" customFormat="1" ht="8.25" x14ac:dyDescent="0.15">
      <c r="A10" s="110"/>
      <c r="B10" s="111"/>
      <c r="C10" s="112"/>
      <c r="E10" s="114"/>
      <c r="F10" s="115"/>
      <c r="G10" s="116"/>
      <c r="H10" s="116"/>
      <c r="I10" s="116"/>
      <c r="J10" s="116"/>
    </row>
    <row r="11" spans="1:10" s="23" customFormat="1" ht="14.25" customHeight="1" x14ac:dyDescent="0.2">
      <c r="A11" s="71">
        <f>'1k'!A8</f>
        <v>1</v>
      </c>
      <c r="B11" s="19"/>
      <c r="C11" s="18" t="s">
        <v>343</v>
      </c>
      <c r="E11" s="21"/>
      <c r="F11" s="22"/>
      <c r="G11" s="24">
        <f>'1k'!G87</f>
        <v>0</v>
      </c>
      <c r="H11" s="24"/>
      <c r="I11" s="24"/>
      <c r="J11" s="24"/>
    </row>
    <row r="12" spans="1:10" s="23" customFormat="1" ht="14.25" customHeight="1" x14ac:dyDescent="0.2">
      <c r="A12" s="71">
        <v>2</v>
      </c>
      <c r="B12" s="19"/>
      <c r="C12" s="18" t="s">
        <v>418</v>
      </c>
      <c r="E12" s="21"/>
      <c r="F12" s="22"/>
      <c r="G12" s="24">
        <f>'2k'!G58</f>
        <v>0</v>
      </c>
      <c r="H12" s="24"/>
      <c r="I12" s="24"/>
      <c r="J12" s="24"/>
    </row>
    <row r="13" spans="1:10" s="23" customFormat="1" ht="14.25" customHeight="1" x14ac:dyDescent="0.2">
      <c r="A13" s="71">
        <v>3</v>
      </c>
      <c r="B13" s="19"/>
      <c r="C13" s="18" t="s">
        <v>360</v>
      </c>
      <c r="E13" s="21"/>
      <c r="F13" s="22"/>
      <c r="G13" s="24">
        <f>'3k'!G58</f>
        <v>0</v>
      </c>
      <c r="H13" s="24"/>
      <c r="I13" s="24"/>
      <c r="J13" s="24"/>
    </row>
    <row r="14" spans="1:10" s="23" customFormat="1" ht="14.25" customHeight="1" x14ac:dyDescent="0.2">
      <c r="A14" s="71">
        <v>4</v>
      </c>
      <c r="B14" s="19"/>
      <c r="C14" s="18" t="s">
        <v>363</v>
      </c>
      <c r="E14" s="21"/>
      <c r="F14" s="22"/>
      <c r="G14" s="24">
        <f>'4k'!G55</f>
        <v>0</v>
      </c>
      <c r="H14" s="24"/>
      <c r="I14" s="24"/>
      <c r="J14" s="24"/>
    </row>
    <row r="15" spans="1:10" s="23" customFormat="1" ht="14.25" customHeight="1" x14ac:dyDescent="0.2">
      <c r="A15" s="71">
        <v>5</v>
      </c>
      <c r="B15" s="19"/>
      <c r="C15" s="18" t="s">
        <v>370</v>
      </c>
      <c r="E15" s="21"/>
      <c r="F15" s="22"/>
      <c r="G15" s="24">
        <f>'5k'!G55</f>
        <v>0</v>
      </c>
      <c r="H15" s="24"/>
      <c r="I15" s="24"/>
      <c r="J15" s="24"/>
    </row>
    <row r="16" spans="1:10" s="23" customFormat="1" ht="14.25" customHeight="1" x14ac:dyDescent="0.2">
      <c r="A16" s="71">
        <v>6</v>
      </c>
      <c r="B16" s="19"/>
      <c r="C16" s="18" t="s">
        <v>371</v>
      </c>
      <c r="E16" s="21"/>
      <c r="F16" s="22"/>
      <c r="G16" s="24">
        <f>'6k'!G63</f>
        <v>0</v>
      </c>
      <c r="H16" s="24"/>
      <c r="I16" s="24"/>
      <c r="J16" s="24"/>
    </row>
    <row r="17" spans="1:11" s="23" customFormat="1" ht="14.25" customHeight="1" x14ac:dyDescent="0.2">
      <c r="A17" s="250">
        <v>7</v>
      </c>
      <c r="B17" s="251"/>
      <c r="C17" s="252" t="s">
        <v>403</v>
      </c>
      <c r="D17" s="253"/>
      <c r="E17" s="254"/>
      <c r="F17" s="255" t="s">
        <v>427</v>
      </c>
      <c r="G17" s="256"/>
      <c r="H17" s="24"/>
      <c r="I17" s="24"/>
      <c r="J17" s="24"/>
    </row>
    <row r="18" spans="1:11" s="23" customFormat="1" ht="14.25" customHeight="1" x14ac:dyDescent="0.2">
      <c r="A18" s="71">
        <v>8</v>
      </c>
      <c r="B18" s="19"/>
      <c r="C18" s="18" t="s">
        <v>406</v>
      </c>
      <c r="E18" s="21"/>
      <c r="F18" s="22"/>
      <c r="G18" s="24">
        <f>'8k'!G61</f>
        <v>0</v>
      </c>
      <c r="H18" s="24"/>
      <c r="I18" s="24"/>
      <c r="J18" s="24"/>
    </row>
    <row r="19" spans="1:11" s="23" customFormat="1" ht="14.25" customHeight="1" x14ac:dyDescent="0.2">
      <c r="A19" s="71">
        <v>9</v>
      </c>
      <c r="B19" s="19"/>
      <c r="C19" s="18" t="s">
        <v>413</v>
      </c>
      <c r="E19" s="21"/>
      <c r="F19" s="22"/>
      <c r="G19" s="24">
        <f>'9k'!G63</f>
        <v>0</v>
      </c>
      <c r="H19" s="24"/>
      <c r="I19" s="24"/>
      <c r="J19" s="24"/>
    </row>
    <row r="20" spans="1:11" s="23" customFormat="1" ht="14.25" customHeight="1" x14ac:dyDescent="0.2">
      <c r="A20" s="71">
        <v>10</v>
      </c>
      <c r="B20" s="19"/>
      <c r="C20" s="18" t="s">
        <v>390</v>
      </c>
      <c r="E20" s="21"/>
      <c r="F20" s="22"/>
      <c r="G20" s="24">
        <f>'10k'!G55</f>
        <v>0</v>
      </c>
      <c r="H20" s="24"/>
      <c r="I20" s="24"/>
      <c r="J20" s="24"/>
    </row>
    <row r="21" spans="1:11" s="23" customFormat="1" ht="14.25" customHeight="1" x14ac:dyDescent="0.2">
      <c r="A21" s="71">
        <v>11</v>
      </c>
      <c r="B21" s="19"/>
      <c r="C21" s="18" t="s">
        <v>414</v>
      </c>
      <c r="E21" s="21"/>
      <c r="F21" s="22"/>
      <c r="G21" s="24">
        <f>'11k'!G51</f>
        <v>0</v>
      </c>
      <c r="H21" s="24"/>
      <c r="I21" s="24"/>
      <c r="J21" s="24"/>
    </row>
    <row r="22" spans="1:11" s="23" customFormat="1" ht="14.25" customHeight="1" x14ac:dyDescent="0.2">
      <c r="A22" s="250">
        <v>12</v>
      </c>
      <c r="B22" s="251"/>
      <c r="C22" s="252" t="s">
        <v>416</v>
      </c>
      <c r="D22" s="253"/>
      <c r="E22" s="254"/>
      <c r="F22" s="257" t="s">
        <v>427</v>
      </c>
      <c r="G22" s="256"/>
      <c r="H22" s="24"/>
      <c r="I22" s="24"/>
      <c r="J22" s="24"/>
    </row>
    <row r="23" spans="1:11" s="23" customFormat="1" ht="14.25" customHeight="1" x14ac:dyDescent="0.2">
      <c r="A23" s="250">
        <v>13</v>
      </c>
      <c r="B23" s="251"/>
      <c r="C23" s="252" t="s">
        <v>393</v>
      </c>
      <c r="D23" s="253"/>
      <c r="E23" s="254"/>
      <c r="F23" s="257" t="s">
        <v>427</v>
      </c>
      <c r="G23" s="256"/>
      <c r="H23" s="24"/>
      <c r="I23" s="24"/>
      <c r="J23" s="24"/>
    </row>
    <row r="24" spans="1:11" s="23" customFormat="1" ht="14.25" customHeight="1" x14ac:dyDescent="0.2">
      <c r="A24" s="71">
        <v>14</v>
      </c>
      <c r="B24" s="19"/>
      <c r="C24" s="18" t="s">
        <v>417</v>
      </c>
      <c r="E24" s="21"/>
      <c r="F24" s="22"/>
      <c r="G24" s="24">
        <f>'14k'!G67</f>
        <v>0</v>
      </c>
      <c r="H24" s="24"/>
      <c r="I24" s="24"/>
      <c r="J24" s="24"/>
    </row>
    <row r="25" spans="1:11" s="23" customFormat="1" ht="14.25" customHeight="1" x14ac:dyDescent="0.2">
      <c r="A25" s="71">
        <v>15</v>
      </c>
      <c r="B25" s="19"/>
      <c r="C25" s="18" t="s">
        <v>395</v>
      </c>
      <c r="E25" s="21"/>
      <c r="F25" s="22"/>
      <c r="G25" s="24">
        <f>'15k'!G67</f>
        <v>0</v>
      </c>
      <c r="H25" s="24"/>
      <c r="I25" s="24"/>
      <c r="J25" s="24"/>
    </row>
    <row r="26" spans="1:11" s="38" customFormat="1" ht="14.25" customHeight="1" x14ac:dyDescent="0.25">
      <c r="A26" s="250">
        <v>16</v>
      </c>
      <c r="B26" s="258"/>
      <c r="C26" s="252" t="s">
        <v>397</v>
      </c>
      <c r="D26" s="259"/>
      <c r="E26" s="260"/>
      <c r="F26" s="261" t="s">
        <v>427</v>
      </c>
      <c r="G26" s="262"/>
      <c r="H26" s="42"/>
      <c r="I26" s="42"/>
      <c r="J26" s="42"/>
    </row>
    <row r="27" spans="1:11" s="38" customFormat="1" ht="14.25" customHeight="1" x14ac:dyDescent="0.25">
      <c r="A27" s="71">
        <v>17</v>
      </c>
      <c r="B27" s="120"/>
      <c r="C27" s="18" t="s">
        <v>420</v>
      </c>
      <c r="D27" s="125"/>
      <c r="E27" s="121"/>
      <c r="F27" s="122"/>
      <c r="G27" s="140">
        <f>'17k'!G55</f>
        <v>0</v>
      </c>
      <c r="H27" s="42"/>
      <c r="I27" s="42"/>
      <c r="J27" s="42"/>
    </row>
    <row r="28" spans="1:11" s="38" customFormat="1" ht="14.25" customHeight="1" x14ac:dyDescent="0.25">
      <c r="A28" s="71">
        <v>18</v>
      </c>
      <c r="B28" s="120"/>
      <c r="C28" s="18" t="s">
        <v>423</v>
      </c>
      <c r="D28" s="125"/>
      <c r="E28" s="121"/>
      <c r="F28" s="122"/>
      <c r="G28" s="140">
        <f>'18k'!G55</f>
        <v>0</v>
      </c>
      <c r="H28" s="42"/>
      <c r="I28" s="42"/>
      <c r="J28" s="42"/>
    </row>
    <row r="29" spans="1:11" s="38" customFormat="1" ht="14.25" customHeight="1" x14ac:dyDescent="0.25">
      <c r="A29" s="71">
        <v>19</v>
      </c>
      <c r="B29" s="120"/>
      <c r="C29" s="18" t="s">
        <v>424</v>
      </c>
      <c r="D29" s="125"/>
      <c r="E29" s="121"/>
      <c r="F29" s="122"/>
      <c r="G29" s="140">
        <f>'19k'!G55</f>
        <v>0</v>
      </c>
      <c r="H29" s="42"/>
      <c r="I29" s="42"/>
      <c r="J29" s="42"/>
    </row>
    <row r="30" spans="1:11" s="38" customFormat="1" ht="14.25" customHeight="1" x14ac:dyDescent="0.25">
      <c r="A30" s="71">
        <v>20</v>
      </c>
      <c r="B30" s="120"/>
      <c r="C30" s="18" t="s">
        <v>425</v>
      </c>
      <c r="D30" s="125"/>
      <c r="E30" s="121"/>
      <c r="F30" s="122"/>
      <c r="G30" s="140">
        <f>'20k'!G55</f>
        <v>0</v>
      </c>
      <c r="H30" s="42"/>
      <c r="I30" s="42"/>
      <c r="J30" s="42"/>
    </row>
    <row r="31" spans="1:11" s="38" customFormat="1" ht="15.75" x14ac:dyDescent="0.25">
      <c r="A31" s="126"/>
      <c r="B31" s="127"/>
      <c r="C31" s="128" t="s">
        <v>428</v>
      </c>
      <c r="D31" s="129"/>
      <c r="E31" s="130"/>
      <c r="F31" s="131"/>
      <c r="G31" s="132">
        <f>SUM(G11:G30)</f>
        <v>0</v>
      </c>
      <c r="H31" s="42"/>
      <c r="I31" s="42"/>
      <c r="J31" s="42"/>
      <c r="K31" s="42"/>
    </row>
    <row r="32" spans="1:11" s="38" customFormat="1" ht="15.75" x14ac:dyDescent="0.25">
      <c r="A32" s="126"/>
      <c r="B32" s="127"/>
      <c r="C32" s="128" t="s">
        <v>429</v>
      </c>
      <c r="D32" s="129"/>
      <c r="E32" s="130"/>
      <c r="F32" s="131"/>
      <c r="G32" s="132">
        <f>G33-G31</f>
        <v>0</v>
      </c>
      <c r="H32" s="42"/>
      <c r="I32" s="42"/>
      <c r="J32" s="42"/>
    </row>
    <row r="33" spans="1:10" s="38" customFormat="1" ht="16.5" thickBot="1" x14ac:dyDescent="0.3">
      <c r="A33" s="133"/>
      <c r="B33" s="100"/>
      <c r="C33" s="99" t="s">
        <v>323</v>
      </c>
      <c r="D33" s="134"/>
      <c r="E33" s="101"/>
      <c r="F33" s="102"/>
      <c r="G33" s="135">
        <f>G31*1.25</f>
        <v>0</v>
      </c>
      <c r="H33" s="42"/>
      <c r="I33" s="42"/>
      <c r="J33" s="42"/>
    </row>
    <row r="34" spans="1:10" s="91" customFormat="1" ht="13.5" thickTop="1" x14ac:dyDescent="0.25">
      <c r="A34" s="88"/>
      <c r="B34" s="89"/>
      <c r="C34" s="90"/>
      <c r="E34" s="92"/>
      <c r="F34" s="93"/>
      <c r="G34" s="94"/>
      <c r="H34" s="94"/>
      <c r="I34" s="94"/>
      <c r="J34" s="94"/>
    </row>
    <row r="35" spans="1:10" x14ac:dyDescent="0.2">
      <c r="A35" s="119"/>
      <c r="C35" s="14"/>
    </row>
    <row r="36" spans="1:10" x14ac:dyDescent="0.2">
      <c r="A36" s="119"/>
      <c r="C36" s="14"/>
      <c r="F36" s="118"/>
    </row>
    <row r="37" spans="1:10" x14ac:dyDescent="0.2">
      <c r="A37" s="119"/>
      <c r="C37" s="14"/>
      <c r="F37" s="118"/>
    </row>
    <row r="38" spans="1:10" x14ac:dyDescent="0.2">
      <c r="A38" s="119"/>
      <c r="C38" s="14"/>
      <c r="F38" s="118"/>
    </row>
    <row r="39" spans="1:10" x14ac:dyDescent="0.2">
      <c r="A39" s="119"/>
      <c r="C39" s="14"/>
    </row>
    <row r="40" spans="1:10" ht="12.75" customHeight="1" x14ac:dyDescent="0.2">
      <c r="A40" s="119"/>
      <c r="C40" s="14"/>
    </row>
    <row r="41" spans="1:10" x14ac:dyDescent="0.2">
      <c r="A41" s="14"/>
    </row>
    <row r="42" spans="1:10" x14ac:dyDescent="0.2">
      <c r="A42" s="14"/>
    </row>
    <row r="43" spans="1:10" x14ac:dyDescent="0.2">
      <c r="A43" s="14"/>
    </row>
    <row r="44" spans="1:10" x14ac:dyDescent="0.2">
      <c r="A44" s="14"/>
    </row>
    <row r="45" spans="1:10" x14ac:dyDescent="0.2">
      <c r="A45" s="14"/>
    </row>
    <row r="46" spans="1:10" x14ac:dyDescent="0.2">
      <c r="A46" s="14"/>
    </row>
    <row r="47" spans="1:10" x14ac:dyDescent="0.2">
      <c r="A47" s="14"/>
    </row>
    <row r="48" spans="1:10" x14ac:dyDescent="0.2">
      <c r="A48" s="14"/>
    </row>
    <row r="49" spans="1:1" x14ac:dyDescent="0.2">
      <c r="A49" s="14"/>
    </row>
    <row r="50" spans="1:1" x14ac:dyDescent="0.2">
      <c r="A50" s="14"/>
    </row>
    <row r="51" spans="1:1" x14ac:dyDescent="0.2">
      <c r="A51" s="14"/>
    </row>
    <row r="52" spans="1:1" x14ac:dyDescent="0.2">
      <c r="A52" s="14"/>
    </row>
    <row r="53" spans="1:1" x14ac:dyDescent="0.2">
      <c r="A53" s="14"/>
    </row>
    <row r="54" spans="1:1" x14ac:dyDescent="0.2">
      <c r="A54" s="14"/>
    </row>
    <row r="55" spans="1:1" x14ac:dyDescent="0.2">
      <c r="A55" s="14"/>
    </row>
    <row r="56" spans="1:1" x14ac:dyDescent="0.2">
      <c r="A56" s="14"/>
    </row>
    <row r="57" spans="1:1" x14ac:dyDescent="0.2">
      <c r="A57" s="14"/>
    </row>
    <row r="58" spans="1:1" x14ac:dyDescent="0.2">
      <c r="A58" s="14"/>
    </row>
    <row r="59" spans="1:1" x14ac:dyDescent="0.2">
      <c r="A59" s="14"/>
    </row>
    <row r="60" spans="1:1" x14ac:dyDescent="0.2">
      <c r="A60" s="14"/>
    </row>
    <row r="61" spans="1:1" x14ac:dyDescent="0.2">
      <c r="A61" s="14"/>
    </row>
    <row r="62" spans="1:1" x14ac:dyDescent="0.2">
      <c r="A62" s="14"/>
    </row>
    <row r="63" spans="1:1" x14ac:dyDescent="0.2">
      <c r="A63" s="14"/>
    </row>
    <row r="64" spans="1:1" x14ac:dyDescent="0.2">
      <c r="A64" s="14"/>
    </row>
    <row r="65" spans="1:1" x14ac:dyDescent="0.2">
      <c r="A65" s="14"/>
    </row>
    <row r="66" spans="1:1" x14ac:dyDescent="0.2">
      <c r="A66" s="14"/>
    </row>
    <row r="67" spans="1:1" x14ac:dyDescent="0.2">
      <c r="A67" s="14"/>
    </row>
    <row r="68" spans="1:1" x14ac:dyDescent="0.2">
      <c r="A68" s="14"/>
    </row>
    <row r="69" spans="1:1" x14ac:dyDescent="0.2">
      <c r="A69" s="14"/>
    </row>
    <row r="70" spans="1:1" x14ac:dyDescent="0.2">
      <c r="A70" s="14"/>
    </row>
    <row r="71" spans="1:1" x14ac:dyDescent="0.2">
      <c r="A71" s="14"/>
    </row>
    <row r="72" spans="1:1" x14ac:dyDescent="0.2">
      <c r="A72" s="14"/>
    </row>
    <row r="73" spans="1:1" x14ac:dyDescent="0.2">
      <c r="A73" s="14"/>
    </row>
    <row r="74" spans="1:1" x14ac:dyDescent="0.2">
      <c r="A74" s="14"/>
    </row>
    <row r="75" spans="1:1" x14ac:dyDescent="0.2">
      <c r="A75" s="14"/>
    </row>
    <row r="76" spans="1:1" x14ac:dyDescent="0.2">
      <c r="A76" s="14"/>
    </row>
    <row r="77" spans="1:1" x14ac:dyDescent="0.2">
      <c r="A77" s="14"/>
    </row>
    <row r="78" spans="1:1" x14ac:dyDescent="0.2">
      <c r="A78" s="14"/>
    </row>
    <row r="79" spans="1:1" x14ac:dyDescent="0.2">
      <c r="A79" s="14"/>
    </row>
    <row r="80" spans="1:1" x14ac:dyDescent="0.2">
      <c r="A80" s="14"/>
    </row>
    <row r="81" spans="1:1" x14ac:dyDescent="0.2">
      <c r="A81" s="14"/>
    </row>
    <row r="82" spans="1:1" x14ac:dyDescent="0.2">
      <c r="A82" s="14"/>
    </row>
    <row r="83" spans="1:1" x14ac:dyDescent="0.2">
      <c r="A83" s="14"/>
    </row>
    <row r="84" spans="1:1" x14ac:dyDescent="0.2">
      <c r="A84" s="14"/>
    </row>
    <row r="85" spans="1:1" x14ac:dyDescent="0.2">
      <c r="A85" s="14"/>
    </row>
    <row r="86" spans="1:1" x14ac:dyDescent="0.2">
      <c r="A86" s="14"/>
    </row>
    <row r="87" spans="1:1" x14ac:dyDescent="0.2">
      <c r="A87" s="14"/>
    </row>
    <row r="88" spans="1:1" x14ac:dyDescent="0.2">
      <c r="A88" s="14"/>
    </row>
    <row r="89" spans="1:1" x14ac:dyDescent="0.2">
      <c r="A89" s="14"/>
    </row>
    <row r="90" spans="1:1" x14ac:dyDescent="0.2">
      <c r="A90" s="14"/>
    </row>
    <row r="91" spans="1:1" x14ac:dyDescent="0.2">
      <c r="A91" s="14"/>
    </row>
    <row r="92" spans="1:1" x14ac:dyDescent="0.2">
      <c r="A92" s="14"/>
    </row>
    <row r="93" spans="1:1" x14ac:dyDescent="0.2">
      <c r="A93" s="14"/>
    </row>
    <row r="94" spans="1:1" x14ac:dyDescent="0.2">
      <c r="A94" s="14"/>
    </row>
    <row r="95" spans="1:1" x14ac:dyDescent="0.2">
      <c r="A95" s="14"/>
    </row>
    <row r="96" spans="1:1" x14ac:dyDescent="0.2">
      <c r="A96" s="14"/>
    </row>
    <row r="97" spans="1:1" x14ac:dyDescent="0.2">
      <c r="A97" s="14"/>
    </row>
    <row r="98" spans="1:1" x14ac:dyDescent="0.2">
      <c r="A98" s="14"/>
    </row>
  </sheetData>
  <sheetProtection algorithmName="SHA-512" hashValue="tI90UJRMIqBGWp1SOVeX0CFPZB1KhSmABfg/8o4MSIws0A2H7+vce/9mYjpwWn6qRCo5Qn8EOQCAlNa+Cp+3+Q==" saltValue="zCP8jkqm8FApReU4Oqo/pg==" spinCount="100000" sheet="1" objects="1" scenarios="1" formatColumns="0" formatRows="0" selectLockedCells="1" selectUnlockedCells="1"/>
  <mergeCells count="4">
    <mergeCell ref="A2:C3"/>
    <mergeCell ref="D1:F2"/>
    <mergeCell ref="D3:F3"/>
    <mergeCell ref="A1:C1"/>
  </mergeCells>
  <phoneticPr fontId="0" type="noConversion"/>
  <printOptions horizontalCentered="1"/>
  <pageMargins left="0.70866141732283472" right="0.19685039370078741" top="0.74803149606299213" bottom="0.74803149606299213" header="0.31496062992125984" footer="0.31496062992125984"/>
  <pageSetup paperSize="9" scale="95" firstPageNumber="123"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P456"/>
  <sheetViews>
    <sheetView showZeros="0" view="pageBreakPreview" zoomScale="130" zoomScaleNormal="115" zoomScaleSheetLayoutView="130" workbookViewId="0">
      <pane ySplit="3" topLeftCell="A4" activePane="bottomLeft" state="frozen"/>
      <selection activeCell="A46" sqref="A46:XFD47"/>
      <selection pane="bottomLeft" activeCell="H154" sqref="H154"/>
    </sheetView>
  </sheetViews>
  <sheetFormatPr defaultColWidth="9.140625" defaultRowHeight="12.75" x14ac:dyDescent="0.2"/>
  <cols>
    <col min="1" max="1" width="4.85546875" style="26" bestFit="1" customWidth="1"/>
    <col min="2" max="2" width="3.140625" style="30" bestFit="1" customWidth="1"/>
    <col min="3" max="3" width="43.85546875" style="5" customWidth="1"/>
    <col min="4" max="4" width="9" style="3" customWidth="1"/>
    <col min="5" max="5" width="11.140625" style="6" customWidth="1"/>
    <col min="6" max="6" width="10.7109375" style="7" customWidth="1"/>
    <col min="7" max="7" width="14.42578125" style="8" bestFit="1" customWidth="1"/>
    <col min="8" max="8" width="12.140625" style="30" customWidth="1"/>
    <col min="9" max="9" width="4.140625" style="3" customWidth="1"/>
    <col min="10" max="10" width="52.42578125" style="3" customWidth="1"/>
    <col min="11" max="16384" width="9.140625" style="3"/>
  </cols>
  <sheetData>
    <row r="1" spans="1:8" s="2" customFormat="1" ht="12.75" customHeight="1" x14ac:dyDescent="0.2">
      <c r="A1" s="179" t="s">
        <v>0</v>
      </c>
      <c r="B1" s="180"/>
      <c r="C1" s="181"/>
      <c r="D1" s="170" t="str">
        <f>TRO!D1</f>
        <v>SUPER URED d.o.o.</v>
      </c>
      <c r="E1" s="171"/>
      <c r="F1" s="172"/>
      <c r="G1" s="1" t="s">
        <v>141</v>
      </c>
    </row>
    <row r="2" spans="1:8" s="2" customFormat="1" ht="12.75" customHeight="1" x14ac:dyDescent="0.2">
      <c r="A2" s="163" t="str">
        <f>TRO!A2</f>
        <v>UGRADNJA POLUPODZEMNIH SPREMNIKA  - KOSTRENA</v>
      </c>
      <c r="B2" s="164"/>
      <c r="C2" s="165"/>
      <c r="D2" s="173"/>
      <c r="E2" s="174"/>
      <c r="F2" s="175"/>
      <c r="G2" s="87" t="str">
        <f>TRO!G2</f>
        <v xml:space="preserve">TD:  </v>
      </c>
    </row>
    <row r="3" spans="1:8" s="2" customFormat="1" x14ac:dyDescent="0.2">
      <c r="A3" s="166"/>
      <c r="B3" s="167"/>
      <c r="C3" s="168"/>
      <c r="D3" s="186" t="str">
        <f>TRO!D3</f>
        <v>Teodorea Roosevelta 54
21000 Split, Croatia</v>
      </c>
      <c r="E3" s="187"/>
      <c r="F3" s="188"/>
      <c r="G3" s="75" t="str">
        <f>TRO!G3</f>
        <v xml:space="preserve">ZOP:  </v>
      </c>
    </row>
    <row r="4" spans="1:8" x14ac:dyDescent="0.2">
      <c r="A4" s="44"/>
      <c r="H4" s="96">
        <v>1</v>
      </c>
    </row>
    <row r="5" spans="1:8" ht="18" x14ac:dyDescent="0.25">
      <c r="A5" s="44"/>
      <c r="C5" s="73" t="s">
        <v>34</v>
      </c>
      <c r="H5" s="96">
        <v>1</v>
      </c>
    </row>
    <row r="6" spans="1:8" x14ac:dyDescent="0.2">
      <c r="A6" s="44"/>
      <c r="H6" s="96">
        <v>1</v>
      </c>
    </row>
    <row r="7" spans="1:8" x14ac:dyDescent="0.2">
      <c r="A7" s="44"/>
      <c r="H7" s="96">
        <v>1</v>
      </c>
    </row>
    <row r="8" spans="1:8" x14ac:dyDescent="0.2">
      <c r="A8" s="45" t="s">
        <v>32</v>
      </c>
      <c r="B8" s="46"/>
      <c r="C8" s="182" t="s">
        <v>211</v>
      </c>
      <c r="D8" s="182"/>
      <c r="E8" s="182"/>
      <c r="F8" s="182"/>
      <c r="G8" s="29"/>
      <c r="H8" s="96">
        <v>1</v>
      </c>
    </row>
    <row r="9" spans="1:8" x14ac:dyDescent="0.2">
      <c r="A9" s="45"/>
      <c r="B9" s="46"/>
      <c r="C9" s="183"/>
      <c r="D9" s="183"/>
      <c r="E9" s="183"/>
      <c r="F9" s="183"/>
      <c r="G9" s="183"/>
      <c r="H9" s="96">
        <v>1</v>
      </c>
    </row>
    <row r="10" spans="1:8" ht="51" x14ac:dyDescent="0.2">
      <c r="A10" s="45"/>
      <c r="B10" s="46"/>
      <c r="C10" s="184" t="s">
        <v>212</v>
      </c>
      <c r="D10" s="184"/>
      <c r="E10" s="184"/>
      <c r="F10" s="184"/>
      <c r="G10" s="184"/>
      <c r="H10" s="96" t="s">
        <v>324</v>
      </c>
    </row>
    <row r="11" spans="1:8" x14ac:dyDescent="0.2">
      <c r="A11" s="45"/>
      <c r="B11" s="46"/>
      <c r="C11" s="83"/>
      <c r="D11" s="82"/>
      <c r="E11" s="82"/>
      <c r="F11" s="82"/>
      <c r="G11" s="82"/>
      <c r="H11" s="96">
        <v>1</v>
      </c>
    </row>
    <row r="12" spans="1:8" ht="38.25" x14ac:dyDescent="0.2">
      <c r="A12" s="45"/>
      <c r="B12" s="46"/>
      <c r="C12" s="184" t="s">
        <v>213</v>
      </c>
      <c r="D12" s="184"/>
      <c r="E12" s="184"/>
      <c r="F12" s="184"/>
      <c r="G12" s="184"/>
      <c r="H12" s="96" t="s">
        <v>325</v>
      </c>
    </row>
    <row r="13" spans="1:8" x14ac:dyDescent="0.2">
      <c r="A13" s="45"/>
      <c r="B13" s="46"/>
      <c r="C13" s="83"/>
      <c r="D13" s="82"/>
      <c r="E13" s="82"/>
      <c r="F13" s="82"/>
      <c r="G13" s="82"/>
      <c r="H13" s="96">
        <v>1</v>
      </c>
    </row>
    <row r="14" spans="1:8" ht="51" x14ac:dyDescent="0.2">
      <c r="A14" s="45"/>
      <c r="B14" s="46"/>
      <c r="C14" s="184" t="s">
        <v>214</v>
      </c>
      <c r="D14" s="184"/>
      <c r="E14" s="184"/>
      <c r="F14" s="184"/>
      <c r="G14" s="184"/>
      <c r="H14" s="96" t="s">
        <v>324</v>
      </c>
    </row>
    <row r="15" spans="1:8" x14ac:dyDescent="0.2">
      <c r="A15" s="45"/>
      <c r="B15" s="46"/>
      <c r="C15" s="83"/>
      <c r="D15" s="82"/>
      <c r="E15" s="82"/>
      <c r="F15" s="82"/>
      <c r="G15" s="82"/>
      <c r="H15" s="96">
        <v>1</v>
      </c>
    </row>
    <row r="16" spans="1:8" ht="38.25" x14ac:dyDescent="0.2">
      <c r="A16" s="45"/>
      <c r="B16" s="46"/>
      <c r="C16" s="184" t="s">
        <v>215</v>
      </c>
      <c r="D16" s="184"/>
      <c r="E16" s="184"/>
      <c r="F16" s="184"/>
      <c r="G16" s="184"/>
      <c r="H16" s="96" t="s">
        <v>325</v>
      </c>
    </row>
    <row r="17" spans="1:8" x14ac:dyDescent="0.2">
      <c r="A17" s="45"/>
      <c r="B17" s="46"/>
      <c r="C17" s="83"/>
      <c r="D17" s="82"/>
      <c r="E17" s="82"/>
      <c r="F17" s="82"/>
      <c r="G17" s="82"/>
      <c r="H17" s="96">
        <v>1</v>
      </c>
    </row>
    <row r="18" spans="1:8" ht="38.25" x14ac:dyDescent="0.2">
      <c r="A18" s="45"/>
      <c r="B18" s="46"/>
      <c r="C18" s="184" t="s">
        <v>216</v>
      </c>
      <c r="D18" s="184"/>
      <c r="E18" s="184"/>
      <c r="F18" s="184"/>
      <c r="G18" s="184"/>
      <c r="H18" s="96" t="s">
        <v>325</v>
      </c>
    </row>
    <row r="19" spans="1:8" x14ac:dyDescent="0.2">
      <c r="A19" s="45"/>
      <c r="B19" s="46"/>
      <c r="C19" s="83"/>
      <c r="D19" s="82"/>
      <c r="E19" s="82"/>
      <c r="F19" s="82"/>
      <c r="G19" s="82"/>
      <c r="H19" s="96">
        <v>1</v>
      </c>
    </row>
    <row r="20" spans="1:8" ht="51" x14ac:dyDescent="0.2">
      <c r="A20" s="45"/>
      <c r="B20" s="46"/>
      <c r="C20" s="184" t="s">
        <v>217</v>
      </c>
      <c r="D20" s="184"/>
      <c r="E20" s="184"/>
      <c r="F20" s="184"/>
      <c r="G20" s="184"/>
      <c r="H20" s="96" t="s">
        <v>324</v>
      </c>
    </row>
    <row r="21" spans="1:8" x14ac:dyDescent="0.2">
      <c r="A21" s="45"/>
      <c r="B21" s="46"/>
      <c r="C21" s="83"/>
      <c r="D21" s="82"/>
      <c r="E21" s="82"/>
      <c r="F21" s="82"/>
      <c r="G21" s="82"/>
      <c r="H21" s="96">
        <v>1</v>
      </c>
    </row>
    <row r="22" spans="1:8" ht="25.5" x14ac:dyDescent="0.2">
      <c r="A22" s="45"/>
      <c r="B22" s="46"/>
      <c r="C22" s="184" t="s">
        <v>218</v>
      </c>
      <c r="D22" s="184"/>
      <c r="E22" s="184"/>
      <c r="F22" s="184"/>
      <c r="G22" s="184"/>
      <c r="H22" s="96" t="s">
        <v>326</v>
      </c>
    </row>
    <row r="23" spans="1:8" x14ac:dyDescent="0.2">
      <c r="A23" s="45"/>
      <c r="B23" s="46"/>
      <c r="C23" s="83"/>
      <c r="D23" s="82"/>
      <c r="E23" s="82"/>
      <c r="F23" s="82"/>
      <c r="G23" s="82"/>
      <c r="H23" s="96">
        <v>1</v>
      </c>
    </row>
    <row r="24" spans="1:8" ht="38.25" x14ac:dyDescent="0.2">
      <c r="A24" s="45"/>
      <c r="B24" s="46"/>
      <c r="C24" s="184" t="s">
        <v>219</v>
      </c>
      <c r="D24" s="184"/>
      <c r="E24" s="184"/>
      <c r="F24" s="184"/>
      <c r="G24" s="184"/>
      <c r="H24" s="96" t="s">
        <v>325</v>
      </c>
    </row>
    <row r="25" spans="1:8" x14ac:dyDescent="0.2">
      <c r="A25" s="45"/>
      <c r="B25" s="46"/>
      <c r="C25" s="83"/>
      <c r="D25" s="82"/>
      <c r="E25" s="82"/>
      <c r="F25" s="82"/>
      <c r="G25" s="82"/>
      <c r="H25" s="96">
        <v>1</v>
      </c>
    </row>
    <row r="26" spans="1:8" ht="25.5" x14ac:dyDescent="0.2">
      <c r="A26" s="45"/>
      <c r="B26" s="46"/>
      <c r="C26" s="184" t="s">
        <v>220</v>
      </c>
      <c r="D26" s="184"/>
      <c r="E26" s="184"/>
      <c r="F26" s="184"/>
      <c r="G26" s="184"/>
      <c r="H26" s="96" t="s">
        <v>326</v>
      </c>
    </row>
    <row r="27" spans="1:8" x14ac:dyDescent="0.2">
      <c r="A27" s="45"/>
      <c r="B27" s="46"/>
      <c r="C27" s="183"/>
      <c r="D27" s="183"/>
      <c r="E27" s="183"/>
      <c r="F27" s="183"/>
      <c r="G27" s="183"/>
      <c r="H27" s="96">
        <v>1</v>
      </c>
    </row>
    <row r="28" spans="1:8" ht="63.75" x14ac:dyDescent="0.2">
      <c r="A28" s="45"/>
      <c r="B28" s="46"/>
      <c r="C28" s="183" t="s">
        <v>221</v>
      </c>
      <c r="D28" s="183"/>
      <c r="E28" s="183"/>
      <c r="F28" s="183"/>
      <c r="G28" s="183"/>
      <c r="H28" s="96" t="s">
        <v>327</v>
      </c>
    </row>
    <row r="29" spans="1:8" x14ac:dyDescent="0.2">
      <c r="A29" s="45"/>
      <c r="B29" s="46"/>
      <c r="C29" s="183"/>
      <c r="D29" s="183"/>
      <c r="E29" s="183"/>
      <c r="F29" s="183"/>
      <c r="G29" s="183"/>
      <c r="H29" s="96">
        <v>1</v>
      </c>
    </row>
    <row r="30" spans="1:8" ht="38.25" x14ac:dyDescent="0.2">
      <c r="A30" s="45"/>
      <c r="B30" s="46"/>
      <c r="C30" s="183" t="s">
        <v>222</v>
      </c>
      <c r="D30" s="183"/>
      <c r="E30" s="183"/>
      <c r="F30" s="183"/>
      <c r="G30" s="183"/>
      <c r="H30" s="96" t="s">
        <v>325</v>
      </c>
    </row>
    <row r="31" spans="1:8" x14ac:dyDescent="0.2">
      <c r="A31" s="45"/>
      <c r="B31" s="46"/>
      <c r="C31" s="183"/>
      <c r="D31" s="183"/>
      <c r="E31" s="183"/>
      <c r="F31" s="183"/>
      <c r="G31" s="183"/>
      <c r="H31" s="96">
        <v>1</v>
      </c>
    </row>
    <row r="32" spans="1:8" x14ac:dyDescent="0.2">
      <c r="A32" s="45"/>
      <c r="B32" s="46"/>
      <c r="C32" s="183"/>
      <c r="D32" s="183"/>
      <c r="E32" s="183"/>
      <c r="F32" s="183"/>
      <c r="G32" s="183"/>
      <c r="H32" s="96">
        <v>1</v>
      </c>
    </row>
    <row r="33" spans="1:8" x14ac:dyDescent="0.2">
      <c r="A33" s="45"/>
      <c r="B33" s="46"/>
      <c r="C33" s="183"/>
      <c r="D33" s="183"/>
      <c r="E33" s="183"/>
      <c r="F33" s="183"/>
      <c r="G33" s="183"/>
      <c r="H33" s="96">
        <v>1</v>
      </c>
    </row>
    <row r="34" spans="1:8" s="49" customFormat="1" ht="25.5" x14ac:dyDescent="0.2">
      <c r="A34" s="45" t="s">
        <v>37</v>
      </c>
      <c r="B34" s="46"/>
      <c r="C34" s="185" t="s">
        <v>142</v>
      </c>
      <c r="D34" s="185"/>
      <c r="E34" s="185"/>
      <c r="F34" s="185"/>
      <c r="G34" s="185"/>
      <c r="H34" s="96" t="s">
        <v>326</v>
      </c>
    </row>
    <row r="35" spans="1:8" x14ac:dyDescent="0.2">
      <c r="A35" s="45"/>
      <c r="B35" s="46"/>
      <c r="C35" s="183"/>
      <c r="D35" s="183"/>
      <c r="E35" s="183"/>
      <c r="F35" s="183"/>
      <c r="G35" s="183"/>
      <c r="H35" s="96">
        <v>1</v>
      </c>
    </row>
    <row r="36" spans="1:8" x14ac:dyDescent="0.2">
      <c r="A36" s="45"/>
      <c r="B36" s="46"/>
      <c r="C36" s="183"/>
      <c r="D36" s="183"/>
      <c r="E36" s="183"/>
      <c r="F36" s="183"/>
      <c r="G36" s="183"/>
      <c r="H36" s="96">
        <v>1</v>
      </c>
    </row>
    <row r="37" spans="1:8" s="49" customFormat="1" x14ac:dyDescent="0.2">
      <c r="A37" s="45"/>
      <c r="B37" s="46"/>
      <c r="C37" s="185" t="s">
        <v>98</v>
      </c>
      <c r="D37" s="185"/>
      <c r="E37" s="185"/>
      <c r="F37" s="185"/>
      <c r="G37" s="185"/>
      <c r="H37" s="96">
        <v>1</v>
      </c>
    </row>
    <row r="38" spans="1:8" s="49" customFormat="1" x14ac:dyDescent="0.2">
      <c r="A38" s="45"/>
      <c r="B38" s="46"/>
      <c r="C38" s="48"/>
      <c r="D38" s="48"/>
      <c r="E38" s="48"/>
      <c r="F38" s="48"/>
      <c r="G38" s="48"/>
      <c r="H38" s="96">
        <v>1</v>
      </c>
    </row>
    <row r="39" spans="1:8" ht="102" x14ac:dyDescent="0.2">
      <c r="A39" s="45"/>
      <c r="B39" s="46"/>
      <c r="C39" s="184" t="s">
        <v>223</v>
      </c>
      <c r="D39" s="184"/>
      <c r="E39" s="184"/>
      <c r="F39" s="184"/>
      <c r="G39" s="184"/>
      <c r="H39" s="96" t="s">
        <v>328</v>
      </c>
    </row>
    <row r="40" spans="1:8" x14ac:dyDescent="0.2">
      <c r="A40" s="45"/>
      <c r="B40" s="46"/>
      <c r="C40" s="83"/>
      <c r="D40" s="82"/>
      <c r="E40" s="82"/>
      <c r="F40" s="82"/>
      <c r="G40" s="82"/>
      <c r="H40" s="96">
        <v>1</v>
      </c>
    </row>
    <row r="41" spans="1:8" s="49" customFormat="1" x14ac:dyDescent="0.2">
      <c r="A41" s="45"/>
      <c r="B41" s="44"/>
      <c r="C41" s="84" t="s">
        <v>143</v>
      </c>
      <c r="D41" s="85"/>
      <c r="E41" s="85"/>
      <c r="F41" s="85"/>
      <c r="G41" s="85"/>
      <c r="H41" s="96">
        <v>1</v>
      </c>
    </row>
    <row r="42" spans="1:8" x14ac:dyDescent="0.2">
      <c r="A42" s="45"/>
      <c r="B42" s="46"/>
      <c r="C42" s="83"/>
      <c r="D42" s="82"/>
      <c r="E42" s="82"/>
      <c r="F42" s="82"/>
      <c r="G42" s="82"/>
      <c r="H42" s="96">
        <v>1</v>
      </c>
    </row>
    <row r="43" spans="1:8" ht="25.5" x14ac:dyDescent="0.2">
      <c r="A43" s="45"/>
      <c r="B43" s="46"/>
      <c r="C43" s="184" t="s">
        <v>224</v>
      </c>
      <c r="D43" s="184"/>
      <c r="E43" s="184"/>
      <c r="F43" s="184"/>
      <c r="G43" s="184"/>
      <c r="H43" s="96" t="s">
        <v>326</v>
      </c>
    </row>
    <row r="44" spans="1:8" x14ac:dyDescent="0.2">
      <c r="A44" s="45"/>
      <c r="B44" s="46" t="s">
        <v>20</v>
      </c>
      <c r="C44" s="184" t="s">
        <v>144</v>
      </c>
      <c r="D44" s="184"/>
      <c r="E44" s="184"/>
      <c r="F44" s="184"/>
      <c r="G44" s="184"/>
      <c r="H44" s="96">
        <v>1</v>
      </c>
    </row>
    <row r="45" spans="1:8" x14ac:dyDescent="0.2">
      <c r="A45" s="45"/>
      <c r="B45" s="46" t="s">
        <v>20</v>
      </c>
      <c r="C45" s="184" t="s">
        <v>225</v>
      </c>
      <c r="D45" s="184"/>
      <c r="E45" s="184"/>
      <c r="F45" s="184"/>
      <c r="G45" s="184"/>
      <c r="H45" s="96">
        <v>1</v>
      </c>
    </row>
    <row r="46" spans="1:8" x14ac:dyDescent="0.2">
      <c r="A46" s="45"/>
      <c r="B46" s="46" t="s">
        <v>20</v>
      </c>
      <c r="C46" s="184" t="s">
        <v>226</v>
      </c>
      <c r="D46" s="184"/>
      <c r="E46" s="184"/>
      <c r="F46" s="184"/>
      <c r="G46" s="184"/>
      <c r="H46" s="96">
        <v>1</v>
      </c>
    </row>
    <row r="47" spans="1:8" x14ac:dyDescent="0.2">
      <c r="A47" s="45"/>
      <c r="B47" s="46" t="s">
        <v>20</v>
      </c>
      <c r="C47" s="184" t="s">
        <v>145</v>
      </c>
      <c r="D47" s="184"/>
      <c r="E47" s="184"/>
      <c r="F47" s="184"/>
      <c r="G47" s="184"/>
      <c r="H47" s="96">
        <v>1</v>
      </c>
    </row>
    <row r="48" spans="1:8" ht="38.25" x14ac:dyDescent="0.2">
      <c r="A48" s="45"/>
      <c r="B48" s="46" t="s">
        <v>20</v>
      </c>
      <c r="C48" s="184" t="s">
        <v>227</v>
      </c>
      <c r="D48" s="184"/>
      <c r="E48" s="184"/>
      <c r="F48" s="184"/>
      <c r="G48" s="184"/>
      <c r="H48" s="96" t="s">
        <v>325</v>
      </c>
    </row>
    <row r="49" spans="1:8" x14ac:dyDescent="0.2">
      <c r="A49" s="45"/>
      <c r="B49" s="46" t="s">
        <v>20</v>
      </c>
      <c r="C49" s="184" t="s">
        <v>146</v>
      </c>
      <c r="D49" s="184"/>
      <c r="E49" s="184"/>
      <c r="F49" s="184"/>
      <c r="G49" s="184"/>
      <c r="H49" s="96">
        <v>1</v>
      </c>
    </row>
    <row r="50" spans="1:8" x14ac:dyDescent="0.2">
      <c r="A50" s="45"/>
      <c r="B50" s="46" t="s">
        <v>20</v>
      </c>
      <c r="C50" s="184" t="s">
        <v>228</v>
      </c>
      <c r="D50" s="184"/>
      <c r="E50" s="184"/>
      <c r="F50" s="184"/>
      <c r="G50" s="184"/>
      <c r="H50" s="96">
        <v>1</v>
      </c>
    </row>
    <row r="51" spans="1:8" ht="25.5" x14ac:dyDescent="0.2">
      <c r="A51" s="45"/>
      <c r="B51" s="46" t="s">
        <v>20</v>
      </c>
      <c r="C51" s="184" t="s">
        <v>147</v>
      </c>
      <c r="D51" s="184"/>
      <c r="E51" s="184"/>
      <c r="F51" s="184"/>
      <c r="G51" s="184"/>
      <c r="H51" s="96" t="s">
        <v>326</v>
      </c>
    </row>
    <row r="52" spans="1:8" ht="25.5" x14ac:dyDescent="0.2">
      <c r="A52" s="45"/>
      <c r="B52" s="46" t="s">
        <v>20</v>
      </c>
      <c r="C52" s="184" t="s">
        <v>229</v>
      </c>
      <c r="D52" s="184"/>
      <c r="E52" s="184"/>
      <c r="F52" s="184"/>
      <c r="G52" s="184"/>
      <c r="H52" s="96" t="s">
        <v>326</v>
      </c>
    </row>
    <row r="53" spans="1:8" x14ac:dyDescent="0.2">
      <c r="A53" s="45"/>
      <c r="B53" s="46" t="s">
        <v>20</v>
      </c>
      <c r="C53" s="184" t="s">
        <v>230</v>
      </c>
      <c r="D53" s="184"/>
      <c r="E53" s="184"/>
      <c r="F53" s="184"/>
      <c r="G53" s="184"/>
      <c r="H53" s="96">
        <v>1</v>
      </c>
    </row>
    <row r="54" spans="1:8" x14ac:dyDescent="0.2">
      <c r="A54" s="45"/>
      <c r="B54" s="46" t="s">
        <v>20</v>
      </c>
      <c r="C54" s="184" t="s">
        <v>148</v>
      </c>
      <c r="D54" s="184"/>
      <c r="E54" s="184"/>
      <c r="F54" s="184"/>
      <c r="G54" s="184"/>
      <c r="H54" s="96">
        <v>1</v>
      </c>
    </row>
    <row r="55" spans="1:8" ht="38.25" x14ac:dyDescent="0.2">
      <c r="A55" s="45"/>
      <c r="B55" s="46" t="s">
        <v>20</v>
      </c>
      <c r="C55" s="184" t="s">
        <v>231</v>
      </c>
      <c r="D55" s="184"/>
      <c r="E55" s="184"/>
      <c r="F55" s="184"/>
      <c r="G55" s="184"/>
      <c r="H55" s="96" t="s">
        <v>325</v>
      </c>
    </row>
    <row r="56" spans="1:8" ht="25.5" x14ac:dyDescent="0.2">
      <c r="A56" s="45"/>
      <c r="B56" s="46" t="s">
        <v>20</v>
      </c>
      <c r="C56" s="184" t="s">
        <v>149</v>
      </c>
      <c r="D56" s="184"/>
      <c r="E56" s="184"/>
      <c r="F56" s="184"/>
      <c r="G56" s="184"/>
      <c r="H56" s="96" t="s">
        <v>326</v>
      </c>
    </row>
    <row r="57" spans="1:8" ht="25.5" x14ac:dyDescent="0.2">
      <c r="A57" s="45"/>
      <c r="B57" s="46" t="s">
        <v>20</v>
      </c>
      <c r="C57" s="184" t="s">
        <v>232</v>
      </c>
      <c r="D57" s="184"/>
      <c r="E57" s="184"/>
      <c r="F57" s="184"/>
      <c r="G57" s="184"/>
      <c r="H57" s="96" t="s">
        <v>326</v>
      </c>
    </row>
    <row r="58" spans="1:8" x14ac:dyDescent="0.2">
      <c r="A58" s="45"/>
      <c r="B58" s="46" t="s">
        <v>20</v>
      </c>
      <c r="C58" s="184" t="s">
        <v>150</v>
      </c>
      <c r="D58" s="184"/>
      <c r="E58" s="184"/>
      <c r="F58" s="184"/>
      <c r="G58" s="184"/>
      <c r="H58" s="96">
        <v>1</v>
      </c>
    </row>
    <row r="59" spans="1:8" ht="38.25" x14ac:dyDescent="0.2">
      <c r="A59" s="45"/>
      <c r="B59" s="46"/>
      <c r="C59" s="184" t="s">
        <v>233</v>
      </c>
      <c r="D59" s="184"/>
      <c r="E59" s="184"/>
      <c r="F59" s="184"/>
      <c r="G59" s="184"/>
      <c r="H59" s="96" t="s">
        <v>325</v>
      </c>
    </row>
    <row r="60" spans="1:8" x14ac:dyDescent="0.2">
      <c r="A60" s="45"/>
      <c r="B60" s="46"/>
      <c r="C60" s="47"/>
      <c r="D60" s="47"/>
      <c r="E60" s="47"/>
      <c r="F60" s="47"/>
      <c r="G60" s="47"/>
      <c r="H60" s="96">
        <v>1</v>
      </c>
    </row>
    <row r="61" spans="1:8" s="49" customFormat="1" x14ac:dyDescent="0.2">
      <c r="A61" s="45"/>
      <c r="B61" s="46"/>
      <c r="C61" s="185" t="s">
        <v>13</v>
      </c>
      <c r="D61" s="185"/>
      <c r="E61" s="185"/>
      <c r="F61" s="185"/>
      <c r="G61" s="185"/>
      <c r="H61" s="96">
        <v>1</v>
      </c>
    </row>
    <row r="62" spans="1:8" x14ac:dyDescent="0.2">
      <c r="A62" s="45"/>
      <c r="B62" s="46"/>
      <c r="C62" s="47"/>
      <c r="D62" s="47"/>
      <c r="E62" s="47"/>
      <c r="F62" s="47"/>
      <c r="G62" s="47"/>
      <c r="H62" s="96">
        <v>1</v>
      </c>
    </row>
    <row r="63" spans="1:8" ht="51" x14ac:dyDescent="0.2">
      <c r="A63" s="45"/>
      <c r="B63" s="46"/>
      <c r="C63" s="184" t="s">
        <v>234</v>
      </c>
      <c r="D63" s="184"/>
      <c r="E63" s="184"/>
      <c r="F63" s="184"/>
      <c r="G63" s="184"/>
      <c r="H63" s="96" t="s">
        <v>324</v>
      </c>
    </row>
    <row r="64" spans="1:8" x14ac:dyDescent="0.2">
      <c r="A64" s="45"/>
      <c r="B64" s="46"/>
      <c r="C64" s="47"/>
      <c r="D64" s="47"/>
      <c r="E64" s="47"/>
      <c r="F64" s="47"/>
      <c r="G64" s="47"/>
      <c r="H64" s="96">
        <v>1</v>
      </c>
    </row>
    <row r="65" spans="1:8" s="49" customFormat="1" x14ac:dyDescent="0.2">
      <c r="A65" s="45"/>
      <c r="B65" s="44"/>
      <c r="C65" s="185" t="s">
        <v>151</v>
      </c>
      <c r="D65" s="185"/>
      <c r="E65" s="185"/>
      <c r="F65" s="185"/>
      <c r="G65" s="185"/>
      <c r="H65" s="96">
        <v>1</v>
      </c>
    </row>
    <row r="66" spans="1:8" s="49" customFormat="1" x14ac:dyDescent="0.2">
      <c r="A66" s="45"/>
      <c r="B66" s="44"/>
      <c r="C66" s="48"/>
      <c r="D66" s="48"/>
      <c r="E66" s="48"/>
      <c r="F66" s="48"/>
      <c r="G66" s="48"/>
      <c r="H66" s="96">
        <v>1</v>
      </c>
    </row>
    <row r="67" spans="1:8" ht="25.5" x14ac:dyDescent="0.2">
      <c r="A67" s="45"/>
      <c r="B67" s="46"/>
      <c r="C67" s="184" t="s">
        <v>235</v>
      </c>
      <c r="D67" s="184"/>
      <c r="E67" s="184"/>
      <c r="F67" s="184"/>
      <c r="G67" s="184"/>
      <c r="H67" s="96" t="s">
        <v>326</v>
      </c>
    </row>
    <row r="68" spans="1:8" x14ac:dyDescent="0.2">
      <c r="A68" s="45"/>
      <c r="B68" s="46"/>
      <c r="C68" s="183"/>
      <c r="D68" s="183"/>
      <c r="E68" s="183"/>
      <c r="F68" s="183"/>
      <c r="G68" s="183"/>
      <c r="H68" s="96">
        <v>1</v>
      </c>
    </row>
    <row r="69" spans="1:8" s="49" customFormat="1" x14ac:dyDescent="0.2">
      <c r="A69" s="45"/>
      <c r="B69" s="46"/>
      <c r="C69" s="185" t="s">
        <v>76</v>
      </c>
      <c r="D69" s="185"/>
      <c r="E69" s="185"/>
      <c r="F69" s="185"/>
      <c r="G69" s="185"/>
      <c r="H69" s="96">
        <v>1</v>
      </c>
    </row>
    <row r="70" spans="1:8" x14ac:dyDescent="0.2">
      <c r="A70" s="45"/>
      <c r="B70" s="46"/>
      <c r="C70" s="47"/>
      <c r="D70" s="47"/>
      <c r="E70" s="47"/>
      <c r="F70" s="47"/>
      <c r="G70" s="47"/>
      <c r="H70" s="96">
        <v>1</v>
      </c>
    </row>
    <row r="71" spans="1:8" ht="51" x14ac:dyDescent="0.2">
      <c r="A71" s="45"/>
      <c r="B71" s="46"/>
      <c r="C71" s="184" t="s">
        <v>236</v>
      </c>
      <c r="D71" s="184"/>
      <c r="E71" s="184"/>
      <c r="F71" s="184"/>
      <c r="G71" s="184"/>
      <c r="H71" s="96" t="s">
        <v>324</v>
      </c>
    </row>
    <row r="72" spans="1:8" x14ac:dyDescent="0.2">
      <c r="A72" s="45"/>
      <c r="B72" s="46"/>
      <c r="C72" s="47"/>
      <c r="D72" s="47"/>
      <c r="E72" s="47"/>
      <c r="F72" s="47"/>
      <c r="G72" s="47"/>
      <c r="H72" s="96">
        <v>1</v>
      </c>
    </row>
    <row r="73" spans="1:8" s="49" customFormat="1" x14ac:dyDescent="0.2">
      <c r="A73" s="45"/>
      <c r="B73" s="46"/>
      <c r="C73" s="185" t="s">
        <v>152</v>
      </c>
      <c r="D73" s="185"/>
      <c r="E73" s="185"/>
      <c r="F73" s="185"/>
      <c r="G73" s="185"/>
      <c r="H73" s="96">
        <v>1</v>
      </c>
    </row>
    <row r="74" spans="1:8" x14ac:dyDescent="0.2">
      <c r="A74" s="45"/>
      <c r="B74" s="46"/>
      <c r="C74" s="47"/>
      <c r="D74" s="47"/>
      <c r="E74" s="47"/>
      <c r="F74" s="47"/>
      <c r="G74" s="47"/>
      <c r="H74" s="96">
        <v>1</v>
      </c>
    </row>
    <row r="75" spans="1:8" ht="25.5" x14ac:dyDescent="0.2">
      <c r="A75" s="45"/>
      <c r="B75" s="46"/>
      <c r="C75" s="184" t="s">
        <v>237</v>
      </c>
      <c r="D75" s="184"/>
      <c r="E75" s="184"/>
      <c r="F75" s="184"/>
      <c r="G75" s="184"/>
      <c r="H75" s="96" t="s">
        <v>326</v>
      </c>
    </row>
    <row r="76" spans="1:8" x14ac:dyDescent="0.2">
      <c r="A76" s="45"/>
      <c r="B76" s="46"/>
      <c r="C76" s="47"/>
      <c r="D76" s="47"/>
      <c r="E76" s="47"/>
      <c r="F76" s="47"/>
      <c r="G76" s="47"/>
      <c r="H76" s="96">
        <v>1</v>
      </c>
    </row>
    <row r="77" spans="1:8" s="49" customFormat="1" x14ac:dyDescent="0.2">
      <c r="A77" s="45"/>
      <c r="B77" s="46"/>
      <c r="C77" s="185" t="s">
        <v>153</v>
      </c>
      <c r="D77" s="185"/>
      <c r="E77" s="185"/>
      <c r="F77" s="185"/>
      <c r="G77" s="185"/>
      <c r="H77" s="96">
        <v>1</v>
      </c>
    </row>
    <row r="78" spans="1:8" x14ac:dyDescent="0.2">
      <c r="A78" s="45"/>
      <c r="B78" s="46"/>
      <c r="C78" s="47"/>
      <c r="D78" s="47"/>
      <c r="E78" s="47"/>
      <c r="F78" s="47"/>
      <c r="G78" s="47"/>
      <c r="H78" s="96">
        <v>1</v>
      </c>
    </row>
    <row r="79" spans="1:8" x14ac:dyDescent="0.2">
      <c r="A79" s="45"/>
      <c r="B79" s="46"/>
      <c r="C79" s="184" t="s">
        <v>154</v>
      </c>
      <c r="D79" s="184"/>
      <c r="E79" s="184"/>
      <c r="F79" s="184"/>
      <c r="G79" s="184"/>
      <c r="H79" s="96">
        <v>1</v>
      </c>
    </row>
    <row r="80" spans="1:8" x14ac:dyDescent="0.2">
      <c r="A80" s="45"/>
      <c r="B80" s="46"/>
      <c r="C80" s="47"/>
      <c r="D80" s="47"/>
      <c r="E80" s="47"/>
      <c r="F80" s="47"/>
      <c r="G80" s="47"/>
      <c r="H80" s="96">
        <v>1</v>
      </c>
    </row>
    <row r="81" spans="1:8" s="49" customFormat="1" x14ac:dyDescent="0.2">
      <c r="A81" s="45"/>
      <c r="B81" s="46"/>
      <c r="C81" s="185" t="s">
        <v>155</v>
      </c>
      <c r="D81" s="185"/>
      <c r="E81" s="185"/>
      <c r="F81" s="185"/>
      <c r="G81" s="185"/>
      <c r="H81" s="96">
        <v>1</v>
      </c>
    </row>
    <row r="82" spans="1:8" x14ac:dyDescent="0.2">
      <c r="A82" s="45"/>
      <c r="B82" s="46"/>
      <c r="C82" s="47"/>
      <c r="D82" s="47"/>
      <c r="E82" s="47"/>
      <c r="F82" s="47"/>
      <c r="G82" s="47"/>
      <c r="H82" s="96">
        <v>1</v>
      </c>
    </row>
    <row r="83" spans="1:8" ht="89.25" x14ac:dyDescent="0.2">
      <c r="A83" s="45"/>
      <c r="B83" s="46"/>
      <c r="C83" s="184" t="s">
        <v>238</v>
      </c>
      <c r="D83" s="184"/>
      <c r="E83" s="184"/>
      <c r="F83" s="184"/>
      <c r="G83" s="184"/>
      <c r="H83" s="96" t="s">
        <v>329</v>
      </c>
    </row>
    <row r="84" spans="1:8" x14ac:dyDescent="0.2">
      <c r="A84" s="45"/>
      <c r="B84" s="46"/>
      <c r="C84" s="183"/>
      <c r="D84" s="183"/>
      <c r="E84" s="183"/>
      <c r="F84" s="183"/>
      <c r="G84" s="183"/>
      <c r="H84" s="96">
        <v>1</v>
      </c>
    </row>
    <row r="85" spans="1:8" s="49" customFormat="1" x14ac:dyDescent="0.2">
      <c r="A85" s="45"/>
      <c r="B85" s="46"/>
      <c r="C85" s="185" t="s">
        <v>156</v>
      </c>
      <c r="D85" s="185"/>
      <c r="E85" s="185"/>
      <c r="F85" s="185"/>
      <c r="G85" s="185"/>
      <c r="H85" s="96">
        <v>1</v>
      </c>
    </row>
    <row r="86" spans="1:8" x14ac:dyDescent="0.2">
      <c r="A86" s="45"/>
      <c r="B86" s="46"/>
      <c r="C86" s="47"/>
      <c r="D86" s="47"/>
      <c r="E86" s="47"/>
      <c r="F86" s="47"/>
      <c r="G86" s="47"/>
      <c r="H86" s="96">
        <v>1</v>
      </c>
    </row>
    <row r="87" spans="1:8" ht="25.5" x14ac:dyDescent="0.2">
      <c r="A87" s="45"/>
      <c r="B87" s="46"/>
      <c r="C87" s="184" t="s">
        <v>239</v>
      </c>
      <c r="D87" s="184"/>
      <c r="E87" s="184"/>
      <c r="F87" s="184"/>
      <c r="G87" s="184"/>
      <c r="H87" s="96" t="s">
        <v>326</v>
      </c>
    </row>
    <row r="88" spans="1:8" x14ac:dyDescent="0.2">
      <c r="A88" s="45"/>
      <c r="B88" s="46" t="s">
        <v>20</v>
      </c>
      <c r="C88" s="184" t="s">
        <v>157</v>
      </c>
      <c r="D88" s="184"/>
      <c r="E88" s="184"/>
      <c r="F88" s="184"/>
      <c r="G88" s="184"/>
      <c r="H88" s="96">
        <v>1</v>
      </c>
    </row>
    <row r="89" spans="1:8" x14ac:dyDescent="0.2">
      <c r="A89" s="45"/>
      <c r="B89" s="46" t="s">
        <v>20</v>
      </c>
      <c r="C89" s="184" t="s">
        <v>240</v>
      </c>
      <c r="D89" s="184"/>
      <c r="E89" s="184"/>
      <c r="F89" s="184"/>
      <c r="G89" s="184"/>
      <c r="H89" s="96">
        <v>1</v>
      </c>
    </row>
    <row r="90" spans="1:8" x14ac:dyDescent="0.2">
      <c r="A90" s="45"/>
      <c r="B90" s="46" t="s">
        <v>20</v>
      </c>
      <c r="C90" s="184" t="s">
        <v>158</v>
      </c>
      <c r="D90" s="184"/>
      <c r="E90" s="184"/>
      <c r="F90" s="184"/>
      <c r="G90" s="184"/>
      <c r="H90" s="96">
        <v>1</v>
      </c>
    </row>
    <row r="91" spans="1:8" x14ac:dyDescent="0.2">
      <c r="A91" s="45"/>
      <c r="B91" s="46" t="s">
        <v>20</v>
      </c>
      <c r="C91" s="184" t="s">
        <v>241</v>
      </c>
      <c r="D91" s="184"/>
      <c r="E91" s="184"/>
      <c r="F91" s="184"/>
      <c r="G91" s="184"/>
      <c r="H91" s="96">
        <v>1</v>
      </c>
    </row>
    <row r="92" spans="1:8" x14ac:dyDescent="0.2">
      <c r="A92" s="45"/>
      <c r="B92" s="46" t="s">
        <v>20</v>
      </c>
      <c r="C92" s="184" t="s">
        <v>159</v>
      </c>
      <c r="D92" s="184"/>
      <c r="E92" s="184"/>
      <c r="F92" s="184"/>
      <c r="G92" s="184"/>
      <c r="H92" s="96">
        <v>1</v>
      </c>
    </row>
    <row r="93" spans="1:8" x14ac:dyDescent="0.2">
      <c r="A93" s="45"/>
      <c r="B93" s="46" t="s">
        <v>20</v>
      </c>
      <c r="C93" s="184" t="s">
        <v>160</v>
      </c>
      <c r="D93" s="184"/>
      <c r="E93" s="184"/>
      <c r="F93" s="184"/>
      <c r="G93" s="184"/>
      <c r="H93" s="96">
        <v>1</v>
      </c>
    </row>
    <row r="94" spans="1:8" x14ac:dyDescent="0.2">
      <c r="A94" s="45"/>
      <c r="B94" s="46" t="s">
        <v>20</v>
      </c>
      <c r="C94" s="184" t="s">
        <v>242</v>
      </c>
      <c r="D94" s="184"/>
      <c r="E94" s="184"/>
      <c r="F94" s="184"/>
      <c r="G94" s="184"/>
      <c r="H94" s="96">
        <v>1</v>
      </c>
    </row>
    <row r="95" spans="1:8" ht="25.5" x14ac:dyDescent="0.2">
      <c r="A95" s="45"/>
      <c r="B95" s="46"/>
      <c r="C95" s="184" t="s">
        <v>243</v>
      </c>
      <c r="D95" s="184"/>
      <c r="E95" s="184"/>
      <c r="F95" s="184"/>
      <c r="G95" s="184"/>
      <c r="H95" s="96" t="s">
        <v>326</v>
      </c>
    </row>
    <row r="96" spans="1:8" x14ac:dyDescent="0.2">
      <c r="A96" s="45"/>
      <c r="B96" s="46"/>
      <c r="C96" s="183"/>
      <c r="D96" s="183"/>
      <c r="E96" s="183"/>
      <c r="F96" s="183"/>
      <c r="G96" s="183"/>
      <c r="H96" s="96">
        <v>1</v>
      </c>
    </row>
    <row r="97" spans="1:8" s="49" customFormat="1" x14ac:dyDescent="0.2">
      <c r="A97" s="45"/>
      <c r="B97" s="46"/>
      <c r="C97" s="185" t="s">
        <v>161</v>
      </c>
      <c r="D97" s="185"/>
      <c r="E97" s="185"/>
      <c r="F97" s="185"/>
      <c r="G97" s="185"/>
      <c r="H97" s="96">
        <v>1</v>
      </c>
    </row>
    <row r="98" spans="1:8" x14ac:dyDescent="0.2">
      <c r="A98" s="45"/>
      <c r="B98" s="46"/>
      <c r="C98" s="47"/>
      <c r="D98" s="47"/>
      <c r="E98" s="47"/>
      <c r="F98" s="47"/>
      <c r="G98" s="47"/>
      <c r="H98" s="96">
        <v>1</v>
      </c>
    </row>
    <row r="99" spans="1:8" ht="25.5" x14ac:dyDescent="0.2">
      <c r="A99" s="45"/>
      <c r="B99" s="46"/>
      <c r="C99" s="184" t="s">
        <v>244</v>
      </c>
      <c r="D99" s="184"/>
      <c r="E99" s="184"/>
      <c r="F99" s="184"/>
      <c r="G99" s="184"/>
      <c r="H99" s="96" t="s">
        <v>326</v>
      </c>
    </row>
    <row r="100" spans="1:8" x14ac:dyDescent="0.2">
      <c r="A100" s="45"/>
      <c r="B100" s="46"/>
      <c r="C100" s="83"/>
      <c r="D100" s="82"/>
      <c r="E100" s="82"/>
      <c r="F100" s="82"/>
      <c r="G100" s="82"/>
      <c r="H100" s="96">
        <v>1</v>
      </c>
    </row>
    <row r="101" spans="1:8" ht="25.5" x14ac:dyDescent="0.2">
      <c r="A101" s="45"/>
      <c r="B101" s="46" t="s">
        <v>20</v>
      </c>
      <c r="C101" s="184" t="s">
        <v>245</v>
      </c>
      <c r="D101" s="184"/>
      <c r="E101" s="184"/>
      <c r="F101" s="184"/>
      <c r="G101" s="184"/>
      <c r="H101" s="96" t="s">
        <v>326</v>
      </c>
    </row>
    <row r="102" spans="1:8" ht="38.25" x14ac:dyDescent="0.2">
      <c r="A102" s="45"/>
      <c r="B102" s="46" t="s">
        <v>20</v>
      </c>
      <c r="C102" s="184" t="s">
        <v>246</v>
      </c>
      <c r="D102" s="184"/>
      <c r="E102" s="184"/>
      <c r="F102" s="184"/>
      <c r="G102" s="184"/>
      <c r="H102" s="96" t="s">
        <v>325</v>
      </c>
    </row>
    <row r="103" spans="1:8" x14ac:dyDescent="0.2">
      <c r="A103" s="45"/>
      <c r="B103" s="46" t="s">
        <v>20</v>
      </c>
      <c r="C103" s="184" t="s">
        <v>162</v>
      </c>
      <c r="D103" s="184"/>
      <c r="E103" s="184"/>
      <c r="F103" s="184"/>
      <c r="G103" s="184"/>
      <c r="H103" s="96">
        <v>1</v>
      </c>
    </row>
    <row r="104" spans="1:8" x14ac:dyDescent="0.2">
      <c r="A104" s="45"/>
      <c r="B104" s="46" t="s">
        <v>20</v>
      </c>
      <c r="C104" s="184" t="s">
        <v>163</v>
      </c>
      <c r="D104" s="184"/>
      <c r="E104" s="184"/>
      <c r="F104" s="184"/>
      <c r="G104" s="184"/>
      <c r="H104" s="96">
        <v>1</v>
      </c>
    </row>
    <row r="105" spans="1:8" x14ac:dyDescent="0.2">
      <c r="A105" s="45"/>
      <c r="B105" s="46" t="s">
        <v>20</v>
      </c>
      <c r="C105" s="184" t="s">
        <v>164</v>
      </c>
      <c r="D105" s="184"/>
      <c r="E105" s="184"/>
      <c r="F105" s="184"/>
      <c r="G105" s="184"/>
      <c r="H105" s="96">
        <v>1</v>
      </c>
    </row>
    <row r="106" spans="1:8" x14ac:dyDescent="0.2">
      <c r="A106" s="45"/>
      <c r="B106" s="46" t="s">
        <v>20</v>
      </c>
      <c r="C106" s="184" t="s">
        <v>247</v>
      </c>
      <c r="D106" s="184"/>
      <c r="E106" s="184"/>
      <c r="F106" s="184"/>
      <c r="G106" s="184"/>
      <c r="H106" s="96">
        <v>1</v>
      </c>
    </row>
    <row r="107" spans="1:8" x14ac:dyDescent="0.2">
      <c r="A107" s="45"/>
      <c r="B107" s="46" t="s">
        <v>20</v>
      </c>
      <c r="C107" s="184" t="s">
        <v>165</v>
      </c>
      <c r="D107" s="184"/>
      <c r="E107" s="184"/>
      <c r="F107" s="184"/>
      <c r="G107" s="184"/>
      <c r="H107" s="96">
        <v>1</v>
      </c>
    </row>
    <row r="108" spans="1:8" x14ac:dyDescent="0.2">
      <c r="A108" s="45"/>
      <c r="B108" s="46"/>
      <c r="C108" s="47"/>
      <c r="D108" s="47"/>
      <c r="E108" s="47"/>
      <c r="F108" s="47"/>
      <c r="G108" s="47"/>
      <c r="H108" s="96">
        <v>1</v>
      </c>
    </row>
    <row r="109" spans="1:8" x14ac:dyDescent="0.2">
      <c r="A109" s="45"/>
      <c r="B109" s="46"/>
      <c r="C109" s="47"/>
      <c r="D109" s="47"/>
      <c r="E109" s="47"/>
      <c r="F109" s="47"/>
      <c r="G109" s="47"/>
      <c r="H109" s="96">
        <v>1</v>
      </c>
    </row>
    <row r="110" spans="1:8" s="49" customFormat="1" ht="18" x14ac:dyDescent="0.2">
      <c r="A110" s="45"/>
      <c r="B110" s="44"/>
      <c r="C110" s="189" t="s">
        <v>100</v>
      </c>
      <c r="D110" s="189"/>
      <c r="E110" s="189"/>
      <c r="F110" s="189"/>
      <c r="G110" s="189"/>
      <c r="H110" s="96">
        <v>1</v>
      </c>
    </row>
    <row r="111" spans="1:8" x14ac:dyDescent="0.2">
      <c r="A111" s="45"/>
      <c r="B111" s="46"/>
      <c r="C111" s="183"/>
      <c r="D111" s="183"/>
      <c r="E111" s="183"/>
      <c r="F111" s="183"/>
      <c r="G111" s="183"/>
      <c r="H111" s="96">
        <v>1</v>
      </c>
    </row>
    <row r="112" spans="1:8" x14ac:dyDescent="0.2">
      <c r="A112" s="45"/>
      <c r="B112" s="46"/>
      <c r="C112" s="47"/>
      <c r="D112" s="47"/>
      <c r="E112" s="47"/>
      <c r="F112" s="47"/>
      <c r="G112" s="47"/>
      <c r="H112" s="96">
        <v>1</v>
      </c>
    </row>
    <row r="113" spans="1:8" ht="114.75" x14ac:dyDescent="0.2">
      <c r="A113" s="45"/>
      <c r="B113" s="46"/>
      <c r="C113" s="184" t="s">
        <v>248</v>
      </c>
      <c r="D113" s="184"/>
      <c r="E113" s="184"/>
      <c r="F113" s="184"/>
      <c r="G113" s="184"/>
      <c r="H113" s="96" t="s">
        <v>330</v>
      </c>
    </row>
    <row r="114" spans="1:8" ht="76.5" x14ac:dyDescent="0.2">
      <c r="A114" s="45"/>
      <c r="B114" s="46"/>
      <c r="C114" s="184" t="s">
        <v>249</v>
      </c>
      <c r="D114" s="184"/>
      <c r="E114" s="184"/>
      <c r="F114" s="184"/>
      <c r="G114" s="184"/>
      <c r="H114" s="96" t="s">
        <v>331</v>
      </c>
    </row>
    <row r="115" spans="1:8" x14ac:dyDescent="0.2">
      <c r="A115" s="45"/>
      <c r="B115" s="46"/>
      <c r="C115" s="83"/>
      <c r="D115" s="82"/>
      <c r="E115" s="82"/>
      <c r="F115" s="82"/>
      <c r="G115" s="82"/>
      <c r="H115" s="96">
        <v>1</v>
      </c>
    </row>
    <row r="116" spans="1:8" ht="127.5" x14ac:dyDescent="0.2">
      <c r="A116" s="45"/>
      <c r="B116" s="46"/>
      <c r="C116" s="184" t="s">
        <v>250</v>
      </c>
      <c r="D116" s="184"/>
      <c r="E116" s="184"/>
      <c r="F116" s="184"/>
      <c r="G116" s="184"/>
      <c r="H116" s="96" t="s">
        <v>332</v>
      </c>
    </row>
    <row r="117" spans="1:8" x14ac:dyDescent="0.2">
      <c r="A117" s="45"/>
      <c r="B117" s="46"/>
      <c r="C117" s="83"/>
      <c r="D117" s="82"/>
      <c r="E117" s="82"/>
      <c r="F117" s="82"/>
      <c r="G117" s="82"/>
      <c r="H117" s="96">
        <v>1</v>
      </c>
    </row>
    <row r="118" spans="1:8" ht="38.25" x14ac:dyDescent="0.2">
      <c r="A118" s="45"/>
      <c r="B118" s="46"/>
      <c r="C118" s="184" t="s">
        <v>251</v>
      </c>
      <c r="D118" s="184"/>
      <c r="E118" s="184"/>
      <c r="F118" s="184"/>
      <c r="G118" s="184"/>
      <c r="H118" s="96" t="s">
        <v>325</v>
      </c>
    </row>
    <row r="119" spans="1:8" x14ac:dyDescent="0.2">
      <c r="A119" s="45"/>
      <c r="B119" s="46" t="s">
        <v>20</v>
      </c>
      <c r="C119" s="184" t="s">
        <v>252</v>
      </c>
      <c r="D119" s="184"/>
      <c r="E119" s="184"/>
      <c r="F119" s="184"/>
      <c r="G119" s="184"/>
      <c r="H119" s="96">
        <v>1</v>
      </c>
    </row>
    <row r="120" spans="1:8" x14ac:dyDescent="0.2">
      <c r="A120" s="45"/>
      <c r="B120" s="46" t="s">
        <v>20</v>
      </c>
      <c r="C120" s="184" t="s">
        <v>253</v>
      </c>
      <c r="D120" s="184"/>
      <c r="E120" s="184"/>
      <c r="F120" s="184"/>
      <c r="G120" s="184"/>
      <c r="H120" s="96">
        <v>1</v>
      </c>
    </row>
    <row r="121" spans="1:8" x14ac:dyDescent="0.2">
      <c r="A121" s="45"/>
      <c r="B121" s="46" t="s">
        <v>20</v>
      </c>
      <c r="C121" s="184" t="s">
        <v>254</v>
      </c>
      <c r="D121" s="184"/>
      <c r="E121" s="184"/>
      <c r="F121" s="184"/>
      <c r="G121" s="184"/>
      <c r="H121" s="96">
        <v>1</v>
      </c>
    </row>
    <row r="122" spans="1:8" x14ac:dyDescent="0.2">
      <c r="A122" s="45"/>
      <c r="B122" s="46" t="s">
        <v>20</v>
      </c>
      <c r="C122" s="184" t="s">
        <v>255</v>
      </c>
      <c r="D122" s="184"/>
      <c r="E122" s="184"/>
      <c r="F122" s="184"/>
      <c r="G122" s="184"/>
      <c r="H122" s="96">
        <v>1</v>
      </c>
    </row>
    <row r="123" spans="1:8" x14ac:dyDescent="0.2">
      <c r="A123" s="45"/>
      <c r="B123" s="46" t="s">
        <v>20</v>
      </c>
      <c r="C123" s="184" t="s">
        <v>256</v>
      </c>
      <c r="D123" s="184"/>
      <c r="E123" s="184"/>
      <c r="F123" s="184"/>
      <c r="G123" s="184"/>
      <c r="H123" s="96">
        <v>1</v>
      </c>
    </row>
    <row r="124" spans="1:8" x14ac:dyDescent="0.2">
      <c r="A124" s="45"/>
      <c r="B124" s="46"/>
      <c r="C124" s="183"/>
      <c r="D124" s="183"/>
      <c r="E124" s="183"/>
      <c r="F124" s="183"/>
      <c r="G124" s="183"/>
      <c r="H124" s="96">
        <v>1</v>
      </c>
    </row>
    <row r="125" spans="1:8" ht="127.5" x14ac:dyDescent="0.2">
      <c r="A125" s="45"/>
      <c r="B125" s="46"/>
      <c r="C125" s="184" t="s">
        <v>257</v>
      </c>
      <c r="D125" s="184"/>
      <c r="E125" s="184"/>
      <c r="F125" s="184"/>
      <c r="G125" s="184"/>
      <c r="H125" s="96" t="s">
        <v>332</v>
      </c>
    </row>
    <row r="126" spans="1:8" x14ac:dyDescent="0.2">
      <c r="A126" s="45"/>
      <c r="B126" s="46"/>
      <c r="C126" s="183"/>
      <c r="D126" s="183"/>
      <c r="E126" s="183"/>
      <c r="F126" s="183"/>
      <c r="G126" s="183"/>
      <c r="H126" s="96">
        <v>1</v>
      </c>
    </row>
    <row r="127" spans="1:8" x14ac:dyDescent="0.2">
      <c r="A127" s="45"/>
      <c r="B127" s="46"/>
      <c r="C127" s="183" t="s">
        <v>166</v>
      </c>
      <c r="D127" s="183"/>
      <c r="E127" s="183"/>
      <c r="F127" s="183"/>
      <c r="G127" s="183"/>
      <c r="H127" s="96">
        <v>1</v>
      </c>
    </row>
    <row r="128" spans="1:8" x14ac:dyDescent="0.2">
      <c r="A128" s="45"/>
      <c r="B128" s="46" t="s">
        <v>101</v>
      </c>
      <c r="C128" s="183" t="s">
        <v>167</v>
      </c>
      <c r="D128" s="183"/>
      <c r="E128" s="183"/>
      <c r="F128" s="183"/>
      <c r="G128" s="183"/>
      <c r="H128" s="96">
        <v>1</v>
      </c>
    </row>
    <row r="129" spans="1:9" x14ac:dyDescent="0.2">
      <c r="A129" s="45"/>
      <c r="B129" s="46" t="s">
        <v>102</v>
      </c>
      <c r="C129" s="183" t="s">
        <v>168</v>
      </c>
      <c r="D129" s="183"/>
      <c r="E129" s="183"/>
      <c r="F129" s="183"/>
      <c r="G129" s="183"/>
      <c r="H129" s="96">
        <v>1</v>
      </c>
    </row>
    <row r="130" spans="1:9" x14ac:dyDescent="0.2">
      <c r="A130" s="45"/>
      <c r="B130" s="46" t="s">
        <v>99</v>
      </c>
      <c r="C130" s="183" t="s">
        <v>169</v>
      </c>
      <c r="D130" s="183"/>
      <c r="E130" s="183"/>
      <c r="F130" s="183"/>
      <c r="G130" s="183"/>
      <c r="H130" s="96">
        <v>1</v>
      </c>
    </row>
    <row r="131" spans="1:9" x14ac:dyDescent="0.2">
      <c r="A131" s="45"/>
      <c r="B131" s="46" t="s">
        <v>103</v>
      </c>
      <c r="C131" s="183" t="s">
        <v>170</v>
      </c>
      <c r="D131" s="183"/>
      <c r="E131" s="183"/>
      <c r="F131" s="183"/>
      <c r="G131" s="183"/>
      <c r="H131" s="96">
        <v>1</v>
      </c>
    </row>
    <row r="132" spans="1:9" x14ac:dyDescent="0.2">
      <c r="A132" s="45"/>
      <c r="B132" s="46" t="s">
        <v>104</v>
      </c>
      <c r="C132" s="183" t="s">
        <v>171</v>
      </c>
      <c r="D132" s="183"/>
      <c r="E132" s="183"/>
      <c r="F132" s="183"/>
      <c r="G132" s="183"/>
      <c r="H132" s="96">
        <v>1</v>
      </c>
    </row>
    <row r="133" spans="1:9" x14ac:dyDescent="0.2">
      <c r="A133" s="45"/>
      <c r="B133" s="46" t="s">
        <v>105</v>
      </c>
      <c r="C133" s="183" t="s">
        <v>172</v>
      </c>
      <c r="D133" s="183"/>
      <c r="E133" s="183"/>
      <c r="F133" s="183"/>
      <c r="G133" s="183"/>
      <c r="H133" s="96">
        <v>1</v>
      </c>
    </row>
    <row r="134" spans="1:9" x14ac:dyDescent="0.2">
      <c r="A134" s="45"/>
      <c r="B134" s="46" t="s">
        <v>106</v>
      </c>
      <c r="C134" s="183" t="s">
        <v>173</v>
      </c>
      <c r="D134" s="183"/>
      <c r="E134" s="183"/>
      <c r="F134" s="183"/>
      <c r="G134" s="183"/>
      <c r="H134" s="96">
        <v>1</v>
      </c>
    </row>
    <row r="135" spans="1:9" x14ac:dyDescent="0.2">
      <c r="A135" s="45"/>
      <c r="B135" s="46"/>
      <c r="C135" s="183"/>
      <c r="D135" s="183"/>
      <c r="E135" s="183"/>
      <c r="F135" s="183"/>
      <c r="G135" s="183"/>
      <c r="H135" s="96">
        <v>1</v>
      </c>
    </row>
    <row r="136" spans="1:9" s="49" customFormat="1" x14ac:dyDescent="0.2">
      <c r="A136" s="45"/>
      <c r="B136" s="44"/>
      <c r="C136" s="185" t="s">
        <v>258</v>
      </c>
      <c r="D136" s="185"/>
      <c r="E136" s="185"/>
      <c r="F136" s="185"/>
      <c r="G136" s="185"/>
      <c r="H136" s="96">
        <v>1</v>
      </c>
      <c r="I136" s="3"/>
    </row>
    <row r="137" spans="1:9" s="49" customFormat="1" x14ac:dyDescent="0.2">
      <c r="A137" s="45"/>
      <c r="B137" s="44"/>
      <c r="C137" s="48"/>
      <c r="D137" s="48"/>
      <c r="E137" s="48"/>
      <c r="F137" s="48"/>
      <c r="G137" s="48"/>
      <c r="H137" s="96">
        <v>1</v>
      </c>
    </row>
    <row r="138" spans="1:9" ht="89.25" x14ac:dyDescent="0.2">
      <c r="A138" s="45"/>
      <c r="B138" s="46"/>
      <c r="C138" s="184" t="s">
        <v>259</v>
      </c>
      <c r="D138" s="184"/>
      <c r="E138" s="184"/>
      <c r="F138" s="184"/>
      <c r="G138" s="184"/>
      <c r="H138" s="96" t="s">
        <v>329</v>
      </c>
      <c r="I138" s="49"/>
    </row>
    <row r="139" spans="1:9" x14ac:dyDescent="0.2">
      <c r="A139" s="45"/>
      <c r="B139" s="46"/>
      <c r="C139" s="183"/>
      <c r="D139" s="183"/>
      <c r="E139" s="183"/>
      <c r="F139" s="183"/>
      <c r="G139" s="183"/>
      <c r="H139" s="96">
        <v>1</v>
      </c>
    </row>
    <row r="140" spans="1:9" x14ac:dyDescent="0.2">
      <c r="A140" s="45"/>
      <c r="B140" s="46"/>
      <c r="C140" s="183"/>
      <c r="D140" s="183"/>
      <c r="E140" s="183"/>
      <c r="F140" s="183"/>
      <c r="G140" s="183"/>
      <c r="H140" s="96">
        <v>1</v>
      </c>
    </row>
    <row r="141" spans="1:9" s="49" customFormat="1" x14ac:dyDescent="0.2">
      <c r="A141" s="45"/>
      <c r="B141" s="44"/>
      <c r="C141" s="185" t="s">
        <v>260</v>
      </c>
      <c r="D141" s="185"/>
      <c r="E141" s="185"/>
      <c r="F141" s="185"/>
      <c r="G141" s="185"/>
      <c r="H141" s="96">
        <v>1</v>
      </c>
      <c r="I141" s="3"/>
    </row>
    <row r="142" spans="1:9" s="49" customFormat="1" x14ac:dyDescent="0.2">
      <c r="A142" s="45"/>
      <c r="B142" s="44"/>
      <c r="C142" s="185"/>
      <c r="D142" s="185"/>
      <c r="E142" s="185"/>
      <c r="F142" s="185"/>
      <c r="G142" s="185"/>
      <c r="H142" s="96">
        <v>1</v>
      </c>
    </row>
    <row r="143" spans="1:9" x14ac:dyDescent="0.2">
      <c r="A143" s="45"/>
      <c r="B143" s="46"/>
      <c r="C143" s="183"/>
      <c r="D143" s="183"/>
      <c r="E143" s="183"/>
      <c r="F143" s="183"/>
      <c r="G143" s="183"/>
      <c r="H143" s="96">
        <v>1</v>
      </c>
      <c r="I143" s="49"/>
    </row>
    <row r="144" spans="1:9" s="49" customFormat="1" ht="18" x14ac:dyDescent="0.2">
      <c r="A144" s="45"/>
      <c r="B144" s="44"/>
      <c r="C144" s="189" t="s">
        <v>107</v>
      </c>
      <c r="D144" s="189"/>
      <c r="E144" s="189"/>
      <c r="F144" s="189"/>
      <c r="G144" s="189"/>
      <c r="H144" s="96">
        <v>1</v>
      </c>
      <c r="I144" s="3"/>
    </row>
    <row r="145" spans="1:9" x14ac:dyDescent="0.2">
      <c r="A145" s="45"/>
      <c r="B145" s="46"/>
      <c r="C145" s="183"/>
      <c r="D145" s="183"/>
      <c r="E145" s="183"/>
      <c r="F145" s="183"/>
      <c r="G145" s="183"/>
      <c r="H145" s="96">
        <v>1</v>
      </c>
      <c r="I145" s="49"/>
    </row>
    <row r="146" spans="1:9" x14ac:dyDescent="0.2">
      <c r="A146" s="45"/>
      <c r="B146" s="46"/>
      <c r="C146" s="47"/>
      <c r="D146" s="47"/>
      <c r="E146" s="47"/>
      <c r="F146" s="47"/>
      <c r="G146" s="47"/>
      <c r="H146" s="96">
        <v>1</v>
      </c>
    </row>
    <row r="147" spans="1:9" s="49" customFormat="1" x14ac:dyDescent="0.2">
      <c r="A147" s="45"/>
      <c r="B147" s="44"/>
      <c r="C147" s="185" t="s">
        <v>38</v>
      </c>
      <c r="D147" s="185"/>
      <c r="E147" s="185"/>
      <c r="F147" s="185"/>
      <c r="G147" s="185"/>
      <c r="H147" s="96">
        <v>1</v>
      </c>
      <c r="I147" s="3"/>
    </row>
    <row r="148" spans="1:9" x14ac:dyDescent="0.2">
      <c r="A148" s="45"/>
      <c r="B148" s="46"/>
      <c r="C148" s="183"/>
      <c r="D148" s="183"/>
      <c r="E148" s="183"/>
      <c r="F148" s="183"/>
      <c r="G148" s="183"/>
      <c r="H148" s="96">
        <v>1</v>
      </c>
      <c r="I148" s="49"/>
    </row>
    <row r="149" spans="1:9" ht="51" x14ac:dyDescent="0.2">
      <c r="A149" s="45"/>
      <c r="B149" s="46"/>
      <c r="C149" s="184" t="s">
        <v>261</v>
      </c>
      <c r="D149" s="184"/>
      <c r="E149" s="184"/>
      <c r="F149" s="184"/>
      <c r="G149" s="184"/>
      <c r="H149" s="96" t="s">
        <v>324</v>
      </c>
    </row>
    <row r="150" spans="1:9" x14ac:dyDescent="0.2">
      <c r="A150" s="45"/>
      <c r="B150" s="46" t="s">
        <v>20</v>
      </c>
      <c r="C150" s="184" t="s">
        <v>174</v>
      </c>
      <c r="D150" s="184"/>
      <c r="E150" s="184"/>
      <c r="F150" s="184"/>
      <c r="G150" s="184"/>
      <c r="H150" s="96">
        <v>1</v>
      </c>
    </row>
    <row r="151" spans="1:9" x14ac:dyDescent="0.2">
      <c r="A151" s="45"/>
      <c r="B151" s="46" t="s">
        <v>20</v>
      </c>
      <c r="C151" s="184" t="s">
        <v>175</v>
      </c>
      <c r="D151" s="184"/>
      <c r="E151" s="184"/>
      <c r="F151" s="184"/>
      <c r="G151" s="184"/>
      <c r="H151" s="96">
        <v>1</v>
      </c>
    </row>
    <row r="152" spans="1:9" x14ac:dyDescent="0.2">
      <c r="A152" s="45"/>
      <c r="B152" s="46" t="s">
        <v>20</v>
      </c>
      <c r="C152" s="184" t="s">
        <v>176</v>
      </c>
      <c r="D152" s="184"/>
      <c r="E152" s="184"/>
      <c r="F152" s="184"/>
      <c r="G152" s="184"/>
      <c r="H152" s="96">
        <v>1</v>
      </c>
    </row>
    <row r="153" spans="1:9" x14ac:dyDescent="0.2">
      <c r="A153" s="45"/>
      <c r="B153" s="46" t="s">
        <v>20</v>
      </c>
      <c r="C153" s="184" t="s">
        <v>177</v>
      </c>
      <c r="D153" s="184"/>
      <c r="E153" s="184"/>
      <c r="F153" s="184"/>
      <c r="G153" s="184"/>
      <c r="H153" s="96">
        <v>1</v>
      </c>
    </row>
    <row r="154" spans="1:9" ht="51" x14ac:dyDescent="0.2">
      <c r="A154" s="45"/>
      <c r="B154" s="46" t="s">
        <v>20</v>
      </c>
      <c r="C154" s="184" t="s">
        <v>262</v>
      </c>
      <c r="D154" s="184"/>
      <c r="E154" s="184"/>
      <c r="F154" s="184"/>
      <c r="G154" s="184"/>
      <c r="H154" s="96" t="s">
        <v>324</v>
      </c>
    </row>
    <row r="155" spans="1:9" x14ac:dyDescent="0.2">
      <c r="A155" s="45"/>
      <c r="B155" s="46"/>
      <c r="C155" s="83"/>
      <c r="D155" s="82"/>
      <c r="E155" s="82"/>
      <c r="F155" s="82"/>
      <c r="G155" s="82"/>
      <c r="H155" s="96">
        <v>1</v>
      </c>
    </row>
    <row r="156" spans="1:9" x14ac:dyDescent="0.2">
      <c r="A156" s="45"/>
      <c r="B156" s="46"/>
      <c r="C156" s="184" t="s">
        <v>263</v>
      </c>
      <c r="D156" s="184"/>
      <c r="E156" s="184"/>
      <c r="F156" s="184"/>
      <c r="G156" s="184"/>
      <c r="H156" s="96">
        <v>1</v>
      </c>
    </row>
    <row r="157" spans="1:9" ht="51" x14ac:dyDescent="0.2">
      <c r="A157" s="45"/>
      <c r="B157" s="46"/>
      <c r="C157" s="184" t="s">
        <v>264</v>
      </c>
      <c r="D157" s="184"/>
      <c r="E157" s="184"/>
      <c r="F157" s="184"/>
      <c r="G157" s="184"/>
      <c r="H157" s="96" t="s">
        <v>324</v>
      </c>
    </row>
    <row r="158" spans="1:9" x14ac:dyDescent="0.2">
      <c r="A158" s="45"/>
      <c r="B158" s="46"/>
      <c r="C158" s="183"/>
      <c r="D158" s="183"/>
      <c r="E158" s="183"/>
      <c r="F158" s="183"/>
      <c r="G158" s="183"/>
      <c r="H158" s="96">
        <v>1</v>
      </c>
    </row>
    <row r="159" spans="1:9" x14ac:dyDescent="0.2">
      <c r="A159" s="45"/>
      <c r="B159" s="46"/>
      <c r="C159" s="184" t="s">
        <v>108</v>
      </c>
      <c r="D159" s="184"/>
      <c r="E159" s="184"/>
      <c r="F159" s="184"/>
      <c r="G159" s="184"/>
      <c r="H159" s="96">
        <v>1</v>
      </c>
    </row>
    <row r="160" spans="1:9" ht="25.5" x14ac:dyDescent="0.2">
      <c r="A160" s="45"/>
      <c r="B160" s="46"/>
      <c r="C160" s="184" t="s">
        <v>265</v>
      </c>
      <c r="D160" s="184"/>
      <c r="E160" s="184"/>
      <c r="F160" s="184"/>
      <c r="G160" s="184"/>
      <c r="H160" s="96" t="s">
        <v>326</v>
      </c>
    </row>
    <row r="161" spans="1:9" x14ac:dyDescent="0.2">
      <c r="A161" s="45"/>
      <c r="B161" s="46"/>
      <c r="C161" s="183"/>
      <c r="D161" s="183"/>
      <c r="E161" s="183"/>
      <c r="F161" s="183"/>
      <c r="G161" s="183"/>
      <c r="H161" s="96">
        <v>1</v>
      </c>
    </row>
    <row r="162" spans="1:9" x14ac:dyDescent="0.2">
      <c r="A162" s="45"/>
      <c r="B162" s="46"/>
      <c r="C162" s="184" t="s">
        <v>178</v>
      </c>
      <c r="D162" s="184"/>
      <c r="E162" s="184"/>
      <c r="F162" s="184"/>
      <c r="G162" s="184"/>
      <c r="H162" s="96">
        <v>1</v>
      </c>
    </row>
    <row r="163" spans="1:9" x14ac:dyDescent="0.2">
      <c r="A163" s="45"/>
      <c r="B163" s="46"/>
      <c r="C163" s="47"/>
      <c r="D163" s="47"/>
      <c r="E163" s="47"/>
      <c r="F163" s="47"/>
      <c r="G163" s="47"/>
      <c r="H163" s="96">
        <v>1</v>
      </c>
    </row>
    <row r="164" spans="1:9" ht="38.25" x14ac:dyDescent="0.2">
      <c r="A164" s="45"/>
      <c r="B164" s="46"/>
      <c r="C164" s="184" t="s">
        <v>266</v>
      </c>
      <c r="D164" s="184"/>
      <c r="E164" s="184"/>
      <c r="F164" s="184"/>
      <c r="G164" s="184"/>
      <c r="H164" s="96" t="s">
        <v>325</v>
      </c>
    </row>
    <row r="165" spans="1:9" x14ac:dyDescent="0.2">
      <c r="A165" s="45"/>
      <c r="B165" s="46"/>
      <c r="C165" s="183"/>
      <c r="D165" s="183"/>
      <c r="E165" s="183"/>
      <c r="F165" s="183"/>
      <c r="G165" s="183"/>
      <c r="H165" s="96">
        <v>1</v>
      </c>
    </row>
    <row r="166" spans="1:9" ht="51" x14ac:dyDescent="0.2">
      <c r="A166" s="45"/>
      <c r="B166" s="46"/>
      <c r="C166" s="184" t="s">
        <v>267</v>
      </c>
      <c r="D166" s="184"/>
      <c r="E166" s="184"/>
      <c r="F166" s="184"/>
      <c r="G166" s="184"/>
      <c r="H166" s="96" t="s">
        <v>324</v>
      </c>
    </row>
    <row r="167" spans="1:9" ht="76.5" x14ac:dyDescent="0.2">
      <c r="A167" s="45"/>
      <c r="B167" s="46"/>
      <c r="C167" s="184" t="s">
        <v>268</v>
      </c>
      <c r="D167" s="184"/>
      <c r="E167" s="184"/>
      <c r="F167" s="184"/>
      <c r="G167" s="184"/>
      <c r="H167" s="96" t="s">
        <v>331</v>
      </c>
    </row>
    <row r="168" spans="1:9" x14ac:dyDescent="0.2">
      <c r="A168" s="45"/>
      <c r="B168" s="46"/>
      <c r="C168" s="47"/>
      <c r="D168" s="47"/>
      <c r="E168" s="47"/>
      <c r="F168" s="47"/>
      <c r="G168" s="47"/>
      <c r="H168" s="96">
        <v>1</v>
      </c>
    </row>
    <row r="169" spans="1:9" x14ac:dyDescent="0.2">
      <c r="A169" s="45"/>
      <c r="B169" s="46"/>
      <c r="C169" s="83" t="s">
        <v>179</v>
      </c>
      <c r="D169" s="82"/>
      <c r="E169" s="82"/>
      <c r="F169" s="82"/>
      <c r="G169" s="82"/>
      <c r="H169" s="96">
        <v>1</v>
      </c>
    </row>
    <row r="170" spans="1:9" ht="38.25" x14ac:dyDescent="0.2">
      <c r="A170" s="45"/>
      <c r="B170" s="46"/>
      <c r="C170" s="184" t="s">
        <v>269</v>
      </c>
      <c r="D170" s="184"/>
      <c r="E170" s="184"/>
      <c r="F170" s="184"/>
      <c r="G170" s="184"/>
      <c r="H170" s="96" t="s">
        <v>325</v>
      </c>
    </row>
    <row r="171" spans="1:9" x14ac:dyDescent="0.2">
      <c r="A171" s="45"/>
      <c r="B171" s="46"/>
      <c r="C171" s="183"/>
      <c r="D171" s="183"/>
      <c r="E171" s="183"/>
      <c r="F171" s="183"/>
      <c r="G171" s="183"/>
      <c r="H171" s="96">
        <v>1</v>
      </c>
    </row>
    <row r="172" spans="1:9" s="49" customFormat="1" x14ac:dyDescent="0.2">
      <c r="A172" s="45"/>
      <c r="B172" s="44"/>
      <c r="C172" s="185" t="s">
        <v>152</v>
      </c>
      <c r="D172" s="185"/>
      <c r="E172" s="185"/>
      <c r="F172" s="185"/>
      <c r="G172" s="185"/>
      <c r="H172" s="96">
        <v>1</v>
      </c>
      <c r="I172" s="3"/>
    </row>
    <row r="173" spans="1:9" s="49" customFormat="1" x14ac:dyDescent="0.2">
      <c r="A173" s="45"/>
      <c r="B173" s="44"/>
      <c r="C173" s="48"/>
      <c r="D173" s="48"/>
      <c r="E173" s="48"/>
      <c r="F173" s="48"/>
      <c r="G173" s="48"/>
      <c r="H173" s="96">
        <v>1</v>
      </c>
    </row>
    <row r="174" spans="1:9" x14ac:dyDescent="0.2">
      <c r="A174" s="45"/>
      <c r="B174" s="46"/>
      <c r="C174" s="185" t="s">
        <v>180</v>
      </c>
      <c r="D174" s="185"/>
      <c r="E174" s="185"/>
      <c r="F174" s="185"/>
      <c r="G174" s="185"/>
      <c r="H174" s="96">
        <v>1</v>
      </c>
      <c r="I174" s="49"/>
    </row>
    <row r="175" spans="1:9" ht="63.75" x14ac:dyDescent="0.2">
      <c r="A175" s="45"/>
      <c r="B175" s="46"/>
      <c r="C175" s="184" t="s">
        <v>270</v>
      </c>
      <c r="D175" s="184"/>
      <c r="E175" s="184"/>
      <c r="F175" s="184"/>
      <c r="G175" s="184"/>
      <c r="H175" s="96" t="s">
        <v>327</v>
      </c>
    </row>
    <row r="176" spans="1:9" x14ac:dyDescent="0.2">
      <c r="A176" s="45"/>
      <c r="B176" s="46"/>
      <c r="C176" s="183"/>
      <c r="D176" s="183"/>
      <c r="E176" s="183"/>
      <c r="F176" s="183"/>
      <c r="G176" s="183"/>
      <c r="H176" s="96">
        <v>1</v>
      </c>
    </row>
    <row r="177" spans="1:9" x14ac:dyDescent="0.2">
      <c r="A177" s="45"/>
      <c r="B177" s="44"/>
      <c r="C177" s="185" t="s">
        <v>13</v>
      </c>
      <c r="D177" s="185"/>
      <c r="E177" s="185"/>
      <c r="F177" s="185"/>
      <c r="G177" s="185"/>
      <c r="H177" s="96">
        <v>1</v>
      </c>
    </row>
    <row r="178" spans="1:9" s="49" customFormat="1" x14ac:dyDescent="0.2">
      <c r="A178" s="45"/>
      <c r="B178" s="44"/>
      <c r="C178" s="48"/>
      <c r="D178" s="48"/>
      <c r="E178" s="48"/>
      <c r="F178" s="48"/>
      <c r="G178" s="48"/>
      <c r="H178" s="96">
        <v>1</v>
      </c>
      <c r="I178" s="3"/>
    </row>
    <row r="179" spans="1:9" s="49" customFormat="1" ht="76.5" x14ac:dyDescent="0.2">
      <c r="A179" s="45"/>
      <c r="B179" s="46"/>
      <c r="C179" s="184" t="s">
        <v>271</v>
      </c>
      <c r="D179" s="184"/>
      <c r="E179" s="184"/>
      <c r="F179" s="184"/>
      <c r="G179" s="184"/>
      <c r="H179" s="96" t="s">
        <v>331</v>
      </c>
    </row>
    <row r="180" spans="1:9" x14ac:dyDescent="0.2">
      <c r="A180" s="45"/>
      <c r="B180" s="46"/>
      <c r="C180" s="183"/>
      <c r="D180" s="183"/>
      <c r="E180" s="183"/>
      <c r="F180" s="183"/>
      <c r="G180" s="183"/>
      <c r="H180" s="96">
        <v>1</v>
      </c>
      <c r="I180" s="49"/>
    </row>
    <row r="181" spans="1:9" x14ac:dyDescent="0.2">
      <c r="A181" s="45"/>
      <c r="B181" s="44"/>
      <c r="C181" s="185" t="s">
        <v>181</v>
      </c>
      <c r="D181" s="185"/>
      <c r="E181" s="185"/>
      <c r="F181" s="185"/>
      <c r="G181" s="185"/>
      <c r="H181" s="96">
        <v>1</v>
      </c>
    </row>
    <row r="182" spans="1:9" s="49" customFormat="1" x14ac:dyDescent="0.2">
      <c r="A182" s="45"/>
      <c r="B182" s="44"/>
      <c r="C182" s="48"/>
      <c r="D182" s="48"/>
      <c r="E182" s="48"/>
      <c r="F182" s="48"/>
      <c r="G182" s="48"/>
      <c r="H182" s="96">
        <v>1</v>
      </c>
      <c r="I182" s="3"/>
    </row>
    <row r="183" spans="1:9" s="49" customFormat="1" ht="76.5" x14ac:dyDescent="0.2">
      <c r="A183" s="45"/>
      <c r="B183" s="46"/>
      <c r="C183" s="184" t="s">
        <v>272</v>
      </c>
      <c r="D183" s="184"/>
      <c r="E183" s="184"/>
      <c r="F183" s="184"/>
      <c r="G183" s="184"/>
      <c r="H183" s="96" t="s">
        <v>331</v>
      </c>
    </row>
    <row r="184" spans="1:9" ht="51" x14ac:dyDescent="0.2">
      <c r="A184" s="45"/>
      <c r="B184" s="46"/>
      <c r="C184" s="184" t="s">
        <v>273</v>
      </c>
      <c r="D184" s="184"/>
      <c r="E184" s="184"/>
      <c r="F184" s="184"/>
      <c r="G184" s="184"/>
      <c r="H184" s="96" t="s">
        <v>324</v>
      </c>
      <c r="I184" s="49"/>
    </row>
    <row r="185" spans="1:9" ht="127.5" x14ac:dyDescent="0.2">
      <c r="A185" s="45"/>
      <c r="B185" s="46"/>
      <c r="C185" s="184" t="s">
        <v>274</v>
      </c>
      <c r="D185" s="184"/>
      <c r="E185" s="184"/>
      <c r="F185" s="184"/>
      <c r="G185" s="184"/>
      <c r="H185" s="96" t="s">
        <v>332</v>
      </c>
    </row>
    <row r="186" spans="1:9" ht="51" x14ac:dyDescent="0.2">
      <c r="A186" s="45"/>
      <c r="B186" s="46"/>
      <c r="C186" s="184" t="s">
        <v>275</v>
      </c>
      <c r="D186" s="184"/>
      <c r="E186" s="184"/>
      <c r="F186" s="184"/>
      <c r="G186" s="184"/>
      <c r="H186" s="96" t="s">
        <v>324</v>
      </c>
    </row>
    <row r="187" spans="1:9" x14ac:dyDescent="0.2">
      <c r="A187" s="45"/>
      <c r="B187" s="46"/>
      <c r="C187" s="183"/>
      <c r="D187" s="183"/>
      <c r="E187" s="183"/>
      <c r="F187" s="183"/>
      <c r="G187" s="183"/>
      <c r="H187" s="96">
        <v>1</v>
      </c>
    </row>
    <row r="188" spans="1:9" x14ac:dyDescent="0.2">
      <c r="A188" s="45"/>
      <c r="B188" s="44"/>
      <c r="C188" s="185" t="s">
        <v>182</v>
      </c>
      <c r="D188" s="185"/>
      <c r="E188" s="185"/>
      <c r="F188" s="185"/>
      <c r="G188" s="185"/>
      <c r="H188" s="96">
        <v>1</v>
      </c>
    </row>
    <row r="189" spans="1:9" s="49" customFormat="1" x14ac:dyDescent="0.2">
      <c r="A189" s="45"/>
      <c r="B189" s="46"/>
      <c r="C189" s="47"/>
      <c r="D189" s="47"/>
      <c r="E189" s="47"/>
      <c r="F189" s="47"/>
      <c r="G189" s="47"/>
      <c r="H189" s="96">
        <v>1</v>
      </c>
      <c r="I189" s="3"/>
    </row>
    <row r="190" spans="1:9" ht="63.75" x14ac:dyDescent="0.2">
      <c r="A190" s="45"/>
      <c r="B190" s="46"/>
      <c r="C190" s="184" t="s">
        <v>276</v>
      </c>
      <c r="D190" s="184"/>
      <c r="E190" s="184"/>
      <c r="F190" s="184"/>
      <c r="G190" s="184"/>
      <c r="H190" s="96" t="s">
        <v>327</v>
      </c>
      <c r="I190" s="49"/>
    </row>
    <row r="191" spans="1:9" x14ac:dyDescent="0.2">
      <c r="A191" s="45"/>
      <c r="B191" s="46"/>
      <c r="C191" s="183"/>
      <c r="D191" s="183"/>
      <c r="E191" s="183"/>
      <c r="F191" s="183"/>
      <c r="G191" s="183"/>
      <c r="H191" s="96">
        <v>1</v>
      </c>
    </row>
    <row r="192" spans="1:9" x14ac:dyDescent="0.2">
      <c r="A192" s="45"/>
      <c r="B192" s="44"/>
      <c r="C192" s="185" t="s">
        <v>277</v>
      </c>
      <c r="D192" s="185"/>
      <c r="E192" s="185"/>
      <c r="F192" s="185"/>
      <c r="G192" s="185"/>
      <c r="H192" s="96">
        <v>1</v>
      </c>
    </row>
    <row r="193" spans="1:9" s="49" customFormat="1" x14ac:dyDescent="0.2">
      <c r="A193" s="45"/>
      <c r="B193" s="46"/>
      <c r="C193" s="183"/>
      <c r="D193" s="183"/>
      <c r="E193" s="183"/>
      <c r="F193" s="183"/>
      <c r="G193" s="183"/>
      <c r="H193" s="96">
        <v>1</v>
      </c>
      <c r="I193" s="3"/>
    </row>
    <row r="194" spans="1:9" x14ac:dyDescent="0.2">
      <c r="A194" s="45"/>
      <c r="B194" s="44"/>
      <c r="C194" s="185" t="s">
        <v>183</v>
      </c>
      <c r="D194" s="185"/>
      <c r="E194" s="185"/>
      <c r="F194" s="185"/>
      <c r="G194" s="185"/>
      <c r="H194" s="96">
        <v>1</v>
      </c>
      <c r="I194" s="49"/>
    </row>
    <row r="195" spans="1:9" s="49" customFormat="1" x14ac:dyDescent="0.2">
      <c r="A195" s="45"/>
      <c r="B195" s="44"/>
      <c r="C195" s="48"/>
      <c r="D195" s="48"/>
      <c r="E195" s="48"/>
      <c r="F195" s="48"/>
      <c r="G195" s="48"/>
      <c r="H195" s="96">
        <v>1</v>
      </c>
      <c r="I195" s="3"/>
    </row>
    <row r="196" spans="1:9" s="49" customFormat="1" ht="25.5" x14ac:dyDescent="0.2">
      <c r="A196" s="45"/>
      <c r="B196" s="46"/>
      <c r="C196" s="184" t="s">
        <v>184</v>
      </c>
      <c r="D196" s="184"/>
      <c r="E196" s="184"/>
      <c r="F196" s="184"/>
      <c r="G196" s="184"/>
      <c r="H196" s="96" t="s">
        <v>326</v>
      </c>
    </row>
    <row r="197" spans="1:9" ht="51" x14ac:dyDescent="0.2">
      <c r="A197" s="45"/>
      <c r="B197" s="46"/>
      <c r="C197" s="184" t="s">
        <v>278</v>
      </c>
      <c r="D197" s="184"/>
      <c r="E197" s="184"/>
      <c r="F197" s="184"/>
      <c r="G197" s="184"/>
      <c r="H197" s="96" t="s">
        <v>324</v>
      </c>
      <c r="I197" s="49"/>
    </row>
    <row r="198" spans="1:9" x14ac:dyDescent="0.2">
      <c r="A198" s="45"/>
      <c r="B198" s="46"/>
      <c r="C198" s="183"/>
      <c r="D198" s="183"/>
      <c r="E198" s="183"/>
      <c r="F198" s="183"/>
      <c r="G198" s="183"/>
      <c r="H198" s="96">
        <v>1</v>
      </c>
    </row>
    <row r="199" spans="1:9" x14ac:dyDescent="0.2">
      <c r="A199" s="45"/>
      <c r="B199" s="44"/>
      <c r="C199" s="185" t="s">
        <v>13</v>
      </c>
      <c r="D199" s="185"/>
      <c r="E199" s="185"/>
      <c r="F199" s="185"/>
      <c r="G199" s="185"/>
      <c r="H199" s="96">
        <v>1</v>
      </c>
    </row>
    <row r="200" spans="1:9" s="49" customFormat="1" x14ac:dyDescent="0.2">
      <c r="A200" s="45"/>
      <c r="B200" s="44"/>
      <c r="C200" s="48"/>
      <c r="D200" s="48"/>
      <c r="E200" s="48"/>
      <c r="F200" s="48"/>
      <c r="G200" s="48"/>
      <c r="H200" s="96">
        <v>1</v>
      </c>
      <c r="I200" s="3"/>
    </row>
    <row r="201" spans="1:9" s="49" customFormat="1" ht="25.5" x14ac:dyDescent="0.2">
      <c r="A201" s="45"/>
      <c r="B201" s="46" t="s">
        <v>20</v>
      </c>
      <c r="C201" s="184" t="s">
        <v>279</v>
      </c>
      <c r="D201" s="184"/>
      <c r="E201" s="184"/>
      <c r="F201" s="184"/>
      <c r="G201" s="184"/>
      <c r="H201" s="96" t="s">
        <v>326</v>
      </c>
    </row>
    <row r="202" spans="1:9" x14ac:dyDescent="0.2">
      <c r="A202" s="45"/>
      <c r="B202" s="46" t="s">
        <v>20</v>
      </c>
      <c r="C202" s="184" t="s">
        <v>280</v>
      </c>
      <c r="D202" s="184"/>
      <c r="E202" s="184"/>
      <c r="F202" s="184"/>
      <c r="G202" s="184"/>
      <c r="H202" s="96">
        <v>1</v>
      </c>
      <c r="I202" s="49"/>
    </row>
    <row r="203" spans="1:9" ht="25.5" x14ac:dyDescent="0.2">
      <c r="A203" s="45"/>
      <c r="B203" s="46" t="s">
        <v>20</v>
      </c>
      <c r="C203" s="184" t="s">
        <v>281</v>
      </c>
      <c r="D203" s="184"/>
      <c r="E203" s="184"/>
      <c r="F203" s="184"/>
      <c r="G203" s="184"/>
      <c r="H203" s="96" t="s">
        <v>326</v>
      </c>
    </row>
    <row r="204" spans="1:9" x14ac:dyDescent="0.2">
      <c r="A204" s="45"/>
      <c r="B204" s="46"/>
      <c r="C204" s="184" t="s">
        <v>185</v>
      </c>
      <c r="D204" s="184"/>
      <c r="E204" s="184"/>
      <c r="F204" s="184"/>
      <c r="G204" s="184"/>
      <c r="H204" s="96">
        <v>1</v>
      </c>
    </row>
    <row r="205" spans="1:9" ht="76.5" x14ac:dyDescent="0.2">
      <c r="A205" s="45"/>
      <c r="B205" s="46"/>
      <c r="C205" s="184" t="s">
        <v>282</v>
      </c>
      <c r="D205" s="184"/>
      <c r="E205" s="184"/>
      <c r="F205" s="184"/>
      <c r="G205" s="184"/>
      <c r="H205" s="96" t="s">
        <v>331</v>
      </c>
    </row>
    <row r="206" spans="1:9" x14ac:dyDescent="0.2">
      <c r="A206" s="45"/>
      <c r="B206" s="46"/>
      <c r="C206" s="183"/>
      <c r="D206" s="183"/>
      <c r="E206" s="183"/>
      <c r="F206" s="183"/>
      <c r="G206" s="183"/>
      <c r="H206" s="96">
        <v>1</v>
      </c>
    </row>
    <row r="207" spans="1:9" x14ac:dyDescent="0.2">
      <c r="A207" s="45"/>
      <c r="B207" s="44"/>
      <c r="C207" s="185" t="s">
        <v>186</v>
      </c>
      <c r="D207" s="185"/>
      <c r="E207" s="185"/>
      <c r="F207" s="185"/>
      <c r="G207" s="185"/>
      <c r="H207" s="96">
        <v>1</v>
      </c>
    </row>
    <row r="208" spans="1:9" s="49" customFormat="1" x14ac:dyDescent="0.2">
      <c r="A208" s="45"/>
      <c r="B208" s="46"/>
      <c r="C208" s="47"/>
      <c r="D208" s="47"/>
      <c r="E208" s="47"/>
      <c r="F208" s="47"/>
      <c r="G208" s="47"/>
      <c r="H208" s="96">
        <v>1</v>
      </c>
      <c r="I208" s="3"/>
    </row>
    <row r="209" spans="1:9" ht="89.25" x14ac:dyDescent="0.2">
      <c r="A209" s="45"/>
      <c r="B209" s="46"/>
      <c r="C209" s="184" t="s">
        <v>283</v>
      </c>
      <c r="D209" s="184"/>
      <c r="E209" s="184"/>
      <c r="F209" s="184"/>
      <c r="G209" s="184"/>
      <c r="H209" s="96" t="s">
        <v>329</v>
      </c>
      <c r="I209" s="49"/>
    </row>
    <row r="210" spans="1:9" ht="76.5" x14ac:dyDescent="0.2">
      <c r="A210" s="45"/>
      <c r="B210" s="46"/>
      <c r="C210" s="183" t="s">
        <v>284</v>
      </c>
      <c r="D210" s="183"/>
      <c r="E210" s="183"/>
      <c r="F210" s="183"/>
      <c r="G210" s="183"/>
      <c r="H210" s="96" t="s">
        <v>331</v>
      </c>
    </row>
    <row r="211" spans="1:9" x14ac:dyDescent="0.2">
      <c r="A211" s="45"/>
      <c r="B211" s="46"/>
      <c r="C211" s="183"/>
      <c r="D211" s="183"/>
      <c r="E211" s="183"/>
      <c r="F211" s="183"/>
      <c r="G211" s="183"/>
      <c r="H211" s="96">
        <v>1</v>
      </c>
    </row>
    <row r="212" spans="1:9" x14ac:dyDescent="0.2">
      <c r="A212" s="45"/>
      <c r="B212" s="46"/>
      <c r="C212" s="183"/>
      <c r="D212" s="183"/>
      <c r="E212" s="183"/>
      <c r="F212" s="183"/>
      <c r="G212" s="183"/>
      <c r="H212" s="96">
        <v>1</v>
      </c>
    </row>
    <row r="213" spans="1:9" x14ac:dyDescent="0.2">
      <c r="A213" s="45"/>
      <c r="B213" s="44"/>
      <c r="C213" s="185" t="s">
        <v>187</v>
      </c>
      <c r="D213" s="185"/>
      <c r="E213" s="185"/>
      <c r="F213" s="185"/>
      <c r="G213" s="185"/>
      <c r="H213" s="96">
        <v>1</v>
      </c>
    </row>
    <row r="214" spans="1:9" s="49" customFormat="1" x14ac:dyDescent="0.2">
      <c r="A214" s="45"/>
      <c r="B214" s="46"/>
      <c r="C214" s="47"/>
      <c r="D214" s="47"/>
      <c r="E214" s="47"/>
      <c r="F214" s="47"/>
      <c r="G214" s="47"/>
      <c r="H214" s="96">
        <v>1</v>
      </c>
      <c r="I214" s="3"/>
    </row>
    <row r="215" spans="1:9" ht="38.25" x14ac:dyDescent="0.2">
      <c r="A215" s="45"/>
      <c r="B215" s="46"/>
      <c r="C215" s="183" t="s">
        <v>285</v>
      </c>
      <c r="D215" s="183"/>
      <c r="E215" s="183"/>
      <c r="F215" s="183"/>
      <c r="G215" s="183"/>
      <c r="H215" s="96" t="s">
        <v>325</v>
      </c>
      <c r="I215" s="49"/>
    </row>
    <row r="216" spans="1:9" x14ac:dyDescent="0.2">
      <c r="A216" s="45"/>
      <c r="B216" s="46"/>
      <c r="C216" s="183" t="s">
        <v>188</v>
      </c>
      <c r="D216" s="183"/>
      <c r="E216" s="183"/>
      <c r="F216" s="183"/>
      <c r="G216" s="183"/>
      <c r="H216" s="96">
        <v>1</v>
      </c>
    </row>
    <row r="217" spans="1:9" x14ac:dyDescent="0.2">
      <c r="A217" s="45"/>
      <c r="B217" s="46" t="s">
        <v>20</v>
      </c>
      <c r="C217" s="183" t="s">
        <v>109</v>
      </c>
      <c r="D217" s="183"/>
      <c r="E217" s="183"/>
      <c r="F217" s="183"/>
      <c r="G217" s="183"/>
      <c r="H217" s="96">
        <v>1</v>
      </c>
    </row>
    <row r="218" spans="1:9" x14ac:dyDescent="0.2">
      <c r="A218" s="45"/>
      <c r="B218" s="46" t="s">
        <v>20</v>
      </c>
      <c r="C218" s="183" t="s">
        <v>110</v>
      </c>
      <c r="D218" s="183"/>
      <c r="E218" s="183"/>
      <c r="F218" s="183"/>
      <c r="G218" s="183"/>
      <c r="H218" s="96">
        <v>1</v>
      </c>
    </row>
    <row r="219" spans="1:9" x14ac:dyDescent="0.2">
      <c r="A219" s="45"/>
      <c r="B219" s="46" t="s">
        <v>20</v>
      </c>
      <c r="C219" s="183" t="s">
        <v>111</v>
      </c>
      <c r="D219" s="183"/>
      <c r="E219" s="183"/>
      <c r="F219" s="183"/>
      <c r="G219" s="183"/>
      <c r="H219" s="96">
        <v>1</v>
      </c>
    </row>
    <row r="220" spans="1:9" x14ac:dyDescent="0.2">
      <c r="A220" s="45"/>
      <c r="B220" s="46" t="s">
        <v>20</v>
      </c>
      <c r="C220" s="183" t="s">
        <v>112</v>
      </c>
      <c r="D220" s="183"/>
      <c r="E220" s="183"/>
      <c r="F220" s="183"/>
      <c r="G220" s="183"/>
      <c r="H220" s="96">
        <v>1</v>
      </c>
    </row>
    <row r="221" spans="1:9" x14ac:dyDescent="0.2">
      <c r="A221" s="45"/>
      <c r="B221" s="46" t="s">
        <v>20</v>
      </c>
      <c r="C221" s="183" t="s">
        <v>113</v>
      </c>
      <c r="D221" s="183"/>
      <c r="E221" s="183"/>
      <c r="F221" s="183"/>
      <c r="G221" s="183"/>
      <c r="H221" s="96">
        <v>1</v>
      </c>
    </row>
    <row r="222" spans="1:9" x14ac:dyDescent="0.2">
      <c r="A222" s="45"/>
      <c r="B222" s="46" t="s">
        <v>20</v>
      </c>
      <c r="C222" s="183" t="s">
        <v>114</v>
      </c>
      <c r="D222" s="183"/>
      <c r="E222" s="183"/>
      <c r="F222" s="183"/>
      <c r="G222" s="183"/>
      <c r="H222" s="96">
        <v>1</v>
      </c>
    </row>
    <row r="223" spans="1:9" x14ac:dyDescent="0.2">
      <c r="A223" s="45"/>
      <c r="B223" s="46" t="s">
        <v>20</v>
      </c>
      <c r="C223" s="183" t="s">
        <v>115</v>
      </c>
      <c r="D223" s="183"/>
      <c r="E223" s="183"/>
      <c r="F223" s="183"/>
      <c r="G223" s="183"/>
      <c r="H223" s="96">
        <v>1</v>
      </c>
    </row>
    <row r="224" spans="1:9" x14ac:dyDescent="0.2">
      <c r="A224" s="45"/>
      <c r="B224" s="46" t="s">
        <v>20</v>
      </c>
      <c r="C224" s="183" t="s">
        <v>116</v>
      </c>
      <c r="D224" s="183"/>
      <c r="E224" s="183"/>
      <c r="F224" s="183"/>
      <c r="G224" s="183"/>
      <c r="H224" s="96">
        <v>1</v>
      </c>
    </row>
    <row r="225" spans="1:9" x14ac:dyDescent="0.2">
      <c r="A225" s="45"/>
      <c r="B225" s="46" t="s">
        <v>20</v>
      </c>
      <c r="C225" s="183" t="s">
        <v>7</v>
      </c>
      <c r="D225" s="183"/>
      <c r="E225" s="183"/>
      <c r="F225" s="183"/>
      <c r="G225" s="183"/>
      <c r="H225" s="96">
        <v>1</v>
      </c>
    </row>
    <row r="226" spans="1:9" x14ac:dyDescent="0.2">
      <c r="A226" s="45"/>
      <c r="B226" s="46" t="s">
        <v>20</v>
      </c>
      <c r="C226" s="183" t="s">
        <v>117</v>
      </c>
      <c r="D226" s="183"/>
      <c r="E226" s="183"/>
      <c r="F226" s="183"/>
      <c r="G226" s="183"/>
      <c r="H226" s="96">
        <v>1</v>
      </c>
    </row>
    <row r="227" spans="1:9" x14ac:dyDescent="0.2">
      <c r="A227" s="45"/>
      <c r="B227" s="46"/>
      <c r="C227" s="183"/>
      <c r="D227" s="183"/>
      <c r="E227" s="183"/>
      <c r="F227" s="183"/>
      <c r="G227" s="183"/>
      <c r="H227" s="96">
        <v>1</v>
      </c>
    </row>
    <row r="228" spans="1:9" x14ac:dyDescent="0.2">
      <c r="A228" s="45"/>
      <c r="B228" s="46"/>
      <c r="C228" s="183"/>
      <c r="D228" s="183"/>
      <c r="E228" s="183"/>
      <c r="F228" s="183"/>
      <c r="G228" s="183"/>
      <c r="H228" s="96">
        <v>1</v>
      </c>
    </row>
    <row r="229" spans="1:9" ht="18" x14ac:dyDescent="0.2">
      <c r="A229" s="45"/>
      <c r="B229" s="44"/>
      <c r="C229" s="189" t="s">
        <v>189</v>
      </c>
      <c r="D229" s="189"/>
      <c r="E229" s="189"/>
      <c r="F229" s="189"/>
      <c r="G229" s="189"/>
      <c r="H229" s="96">
        <v>1</v>
      </c>
    </row>
    <row r="230" spans="1:9" s="49" customFormat="1" x14ac:dyDescent="0.2">
      <c r="A230" s="45"/>
      <c r="B230" s="46"/>
      <c r="C230" s="183"/>
      <c r="D230" s="183"/>
      <c r="E230" s="183"/>
      <c r="F230" s="183"/>
      <c r="G230" s="183"/>
      <c r="H230" s="96">
        <v>1</v>
      </c>
      <c r="I230" s="3"/>
    </row>
    <row r="231" spans="1:9" x14ac:dyDescent="0.2">
      <c r="A231" s="45"/>
      <c r="B231" s="46"/>
      <c r="C231" s="183"/>
      <c r="D231" s="183"/>
      <c r="E231" s="183"/>
      <c r="F231" s="183"/>
      <c r="G231" s="183"/>
      <c r="H231" s="96">
        <v>1</v>
      </c>
      <c r="I231" s="49"/>
    </row>
    <row r="232" spans="1:9" x14ac:dyDescent="0.2">
      <c r="A232" s="45"/>
      <c r="B232" s="44"/>
      <c r="C232" s="185" t="s">
        <v>38</v>
      </c>
      <c r="D232" s="185"/>
      <c r="E232" s="185"/>
      <c r="F232" s="185"/>
      <c r="G232" s="185"/>
      <c r="H232" s="96">
        <v>1</v>
      </c>
    </row>
    <row r="233" spans="1:9" s="49" customFormat="1" x14ac:dyDescent="0.2">
      <c r="A233" s="45"/>
      <c r="B233" s="46"/>
      <c r="C233" s="183"/>
      <c r="D233" s="183"/>
      <c r="E233" s="183"/>
      <c r="F233" s="183"/>
      <c r="G233" s="183"/>
      <c r="H233" s="96">
        <v>1</v>
      </c>
      <c r="I233" s="3"/>
    </row>
    <row r="234" spans="1:9" ht="76.5" x14ac:dyDescent="0.2">
      <c r="A234" s="45"/>
      <c r="B234" s="46"/>
      <c r="C234" s="184" t="s">
        <v>286</v>
      </c>
      <c r="D234" s="184"/>
      <c r="E234" s="184"/>
      <c r="F234" s="184"/>
      <c r="G234" s="184"/>
      <c r="H234" s="96" t="s">
        <v>331</v>
      </c>
      <c r="I234" s="49"/>
    </row>
    <row r="235" spans="1:9" x14ac:dyDescent="0.2">
      <c r="A235" s="45"/>
      <c r="B235" s="46" t="s">
        <v>20</v>
      </c>
      <c r="C235" s="183" t="s">
        <v>39</v>
      </c>
      <c r="D235" s="183"/>
      <c r="E235" s="183"/>
      <c r="F235" s="183"/>
      <c r="G235" s="183"/>
      <c r="H235" s="96">
        <v>1</v>
      </c>
    </row>
    <row r="236" spans="1:9" x14ac:dyDescent="0.2">
      <c r="A236" s="45"/>
      <c r="B236" s="46" t="s">
        <v>20</v>
      </c>
      <c r="C236" s="183" t="s">
        <v>40</v>
      </c>
      <c r="D236" s="183"/>
      <c r="E236" s="183"/>
      <c r="F236" s="183"/>
      <c r="G236" s="183"/>
      <c r="H236" s="96">
        <v>1</v>
      </c>
    </row>
    <row r="237" spans="1:9" x14ac:dyDescent="0.2">
      <c r="A237" s="45"/>
      <c r="B237" s="46" t="s">
        <v>20</v>
      </c>
      <c r="C237" s="183" t="s">
        <v>190</v>
      </c>
      <c r="D237" s="183"/>
      <c r="E237" s="183"/>
      <c r="F237" s="183"/>
      <c r="G237" s="183"/>
      <c r="H237" s="96">
        <v>1</v>
      </c>
    </row>
    <row r="238" spans="1:9" x14ac:dyDescent="0.2">
      <c r="A238" s="45"/>
      <c r="B238" s="46" t="s">
        <v>20</v>
      </c>
      <c r="C238" s="183" t="s">
        <v>41</v>
      </c>
      <c r="D238" s="183"/>
      <c r="E238" s="183"/>
      <c r="F238" s="183"/>
      <c r="G238" s="183"/>
      <c r="H238" s="96">
        <v>1</v>
      </c>
    </row>
    <row r="239" spans="1:9" x14ac:dyDescent="0.2">
      <c r="A239" s="45"/>
      <c r="B239" s="46" t="s">
        <v>20</v>
      </c>
      <c r="C239" s="183" t="s">
        <v>42</v>
      </c>
      <c r="D239" s="183"/>
      <c r="E239" s="183"/>
      <c r="F239" s="183"/>
      <c r="G239" s="183"/>
      <c r="H239" s="96">
        <v>1</v>
      </c>
    </row>
    <row r="240" spans="1:9" x14ac:dyDescent="0.2">
      <c r="A240" s="45"/>
      <c r="B240" s="46" t="s">
        <v>20</v>
      </c>
      <c r="C240" s="183" t="s">
        <v>43</v>
      </c>
      <c r="D240" s="183"/>
      <c r="E240" s="183"/>
      <c r="F240" s="183"/>
      <c r="G240" s="183"/>
      <c r="H240" s="96">
        <v>1</v>
      </c>
    </row>
    <row r="241" spans="1:8" x14ac:dyDescent="0.2">
      <c r="A241" s="45"/>
      <c r="B241" s="46" t="s">
        <v>20</v>
      </c>
      <c r="C241" s="183" t="s">
        <v>191</v>
      </c>
      <c r="D241" s="183"/>
      <c r="E241" s="183"/>
      <c r="F241" s="183"/>
      <c r="G241" s="183"/>
      <c r="H241" s="96">
        <v>1</v>
      </c>
    </row>
    <row r="242" spans="1:8" x14ac:dyDescent="0.2">
      <c r="A242" s="45"/>
      <c r="B242" s="46" t="s">
        <v>20</v>
      </c>
      <c r="C242" s="183" t="s">
        <v>44</v>
      </c>
      <c r="D242" s="183"/>
      <c r="E242" s="183"/>
      <c r="F242" s="183"/>
      <c r="G242" s="183"/>
      <c r="H242" s="96">
        <v>1</v>
      </c>
    </row>
    <row r="243" spans="1:8" x14ac:dyDescent="0.2">
      <c r="A243" s="45"/>
      <c r="B243" s="46" t="s">
        <v>20</v>
      </c>
      <c r="C243" s="183" t="s">
        <v>192</v>
      </c>
      <c r="D243" s="183"/>
      <c r="E243" s="183"/>
      <c r="F243" s="183"/>
      <c r="G243" s="183"/>
      <c r="H243" s="96">
        <v>1</v>
      </c>
    </row>
    <row r="244" spans="1:8" x14ac:dyDescent="0.2">
      <c r="A244" s="45"/>
      <c r="B244" s="46" t="s">
        <v>20</v>
      </c>
      <c r="C244" s="183" t="s">
        <v>45</v>
      </c>
      <c r="D244" s="183"/>
      <c r="E244" s="183"/>
      <c r="F244" s="183"/>
      <c r="G244" s="183"/>
      <c r="H244" s="96">
        <v>1</v>
      </c>
    </row>
    <row r="245" spans="1:8" x14ac:dyDescent="0.2">
      <c r="A245" s="45"/>
      <c r="B245" s="46" t="s">
        <v>20</v>
      </c>
      <c r="C245" s="183" t="s">
        <v>193</v>
      </c>
      <c r="D245" s="183"/>
      <c r="E245" s="183"/>
      <c r="F245" s="183"/>
      <c r="G245" s="183"/>
      <c r="H245" s="96">
        <v>1</v>
      </c>
    </row>
    <row r="246" spans="1:8" x14ac:dyDescent="0.2">
      <c r="A246" s="45"/>
      <c r="B246" s="46" t="s">
        <v>20</v>
      </c>
      <c r="C246" s="183" t="s">
        <v>46</v>
      </c>
      <c r="D246" s="183"/>
      <c r="E246" s="183"/>
      <c r="F246" s="183"/>
      <c r="G246" s="183"/>
      <c r="H246" s="96">
        <v>1</v>
      </c>
    </row>
    <row r="247" spans="1:8" x14ac:dyDescent="0.2">
      <c r="A247" s="45"/>
      <c r="B247" s="46"/>
      <c r="C247" s="47"/>
      <c r="D247" s="47"/>
      <c r="E247" s="47"/>
      <c r="F247" s="47"/>
      <c r="G247" s="47"/>
      <c r="H247" s="96">
        <v>1</v>
      </c>
    </row>
    <row r="248" spans="1:8" x14ac:dyDescent="0.2">
      <c r="A248" s="45"/>
      <c r="B248" s="46" t="s">
        <v>91</v>
      </c>
      <c r="C248" s="183" t="s">
        <v>194</v>
      </c>
      <c r="D248" s="183"/>
      <c r="E248" s="183"/>
      <c r="F248" s="183"/>
      <c r="G248" s="183"/>
      <c r="H248" s="96">
        <v>1</v>
      </c>
    </row>
    <row r="249" spans="1:8" ht="76.5" x14ac:dyDescent="0.2">
      <c r="A249" s="45"/>
      <c r="B249" s="46"/>
      <c r="C249" s="183" t="s">
        <v>287</v>
      </c>
      <c r="D249" s="183"/>
      <c r="E249" s="183"/>
      <c r="F249" s="183"/>
      <c r="G249" s="183"/>
      <c r="H249" s="96" t="s">
        <v>331</v>
      </c>
    </row>
    <row r="250" spans="1:8" ht="76.5" x14ac:dyDescent="0.2">
      <c r="A250" s="45"/>
      <c r="B250" s="46"/>
      <c r="C250" s="184" t="s">
        <v>288</v>
      </c>
      <c r="D250" s="184"/>
      <c r="E250" s="184"/>
      <c r="F250" s="184"/>
      <c r="G250" s="184"/>
      <c r="H250" s="96" t="s">
        <v>331</v>
      </c>
    </row>
    <row r="251" spans="1:8" x14ac:dyDescent="0.2">
      <c r="A251" s="45"/>
      <c r="B251" s="46"/>
      <c r="C251" s="47"/>
      <c r="D251" s="47"/>
      <c r="E251" s="47"/>
      <c r="F251" s="47"/>
      <c r="G251" s="47"/>
      <c r="H251" s="96">
        <v>1</v>
      </c>
    </row>
    <row r="252" spans="1:8" x14ac:dyDescent="0.2">
      <c r="A252" s="45"/>
      <c r="B252" s="46" t="s">
        <v>92</v>
      </c>
      <c r="C252" s="183" t="s">
        <v>195</v>
      </c>
      <c r="D252" s="183"/>
      <c r="E252" s="183"/>
      <c r="F252" s="183"/>
      <c r="G252" s="183"/>
      <c r="H252" s="96">
        <v>1</v>
      </c>
    </row>
    <row r="253" spans="1:8" ht="63.75" x14ac:dyDescent="0.2">
      <c r="A253" s="45"/>
      <c r="B253" s="46"/>
      <c r="C253" s="183" t="s">
        <v>289</v>
      </c>
      <c r="D253" s="183"/>
      <c r="E253" s="183"/>
      <c r="F253" s="183"/>
      <c r="G253" s="183"/>
      <c r="H253" s="96" t="s">
        <v>327</v>
      </c>
    </row>
    <row r="254" spans="1:8" ht="63.75" x14ac:dyDescent="0.2">
      <c r="A254" s="45"/>
      <c r="B254" s="46"/>
      <c r="C254" s="183" t="s">
        <v>290</v>
      </c>
      <c r="D254" s="183"/>
      <c r="E254" s="183"/>
      <c r="F254" s="183"/>
      <c r="G254" s="183"/>
      <c r="H254" s="96" t="s">
        <v>327</v>
      </c>
    </row>
    <row r="255" spans="1:8" ht="51" x14ac:dyDescent="0.2">
      <c r="A255" s="45"/>
      <c r="B255" s="46"/>
      <c r="C255" s="183" t="s">
        <v>291</v>
      </c>
      <c r="D255" s="183"/>
      <c r="E255" s="183"/>
      <c r="F255" s="183"/>
      <c r="G255" s="183"/>
      <c r="H255" s="96" t="s">
        <v>324</v>
      </c>
    </row>
    <row r="256" spans="1:8" x14ac:dyDescent="0.2">
      <c r="A256" s="45"/>
      <c r="B256" s="46" t="s">
        <v>20</v>
      </c>
      <c r="C256" s="183" t="s">
        <v>196</v>
      </c>
      <c r="D256" s="183"/>
      <c r="E256" s="183"/>
      <c r="F256" s="183"/>
      <c r="G256" s="183"/>
      <c r="H256" s="96">
        <v>1</v>
      </c>
    </row>
    <row r="257" spans="1:8" ht="38.25" x14ac:dyDescent="0.2">
      <c r="A257" s="45"/>
      <c r="B257" s="46" t="s">
        <v>20</v>
      </c>
      <c r="C257" s="183" t="s">
        <v>292</v>
      </c>
      <c r="D257" s="183"/>
      <c r="E257" s="183"/>
      <c r="F257" s="183"/>
      <c r="G257" s="183"/>
      <c r="H257" s="96" t="s">
        <v>325</v>
      </c>
    </row>
    <row r="258" spans="1:8" x14ac:dyDescent="0.2">
      <c r="A258" s="45"/>
      <c r="B258" s="46"/>
      <c r="C258" s="183" t="s">
        <v>197</v>
      </c>
      <c r="D258" s="183"/>
      <c r="E258" s="183"/>
      <c r="F258" s="183"/>
      <c r="G258" s="183"/>
      <c r="H258" s="96">
        <v>1</v>
      </c>
    </row>
    <row r="259" spans="1:8" x14ac:dyDescent="0.2">
      <c r="A259" s="45"/>
      <c r="B259" s="46"/>
      <c r="C259" s="183" t="s">
        <v>136</v>
      </c>
      <c r="D259" s="183"/>
      <c r="E259" s="183"/>
      <c r="F259" s="183"/>
      <c r="G259" s="183"/>
      <c r="H259" s="96">
        <v>1</v>
      </c>
    </row>
    <row r="260" spans="1:8" x14ac:dyDescent="0.2">
      <c r="A260" s="45"/>
      <c r="B260" s="46"/>
      <c r="C260" s="183"/>
      <c r="D260" s="183"/>
      <c r="E260" s="183"/>
      <c r="F260" s="183"/>
      <c r="G260" s="183"/>
      <c r="H260" s="96">
        <v>1</v>
      </c>
    </row>
    <row r="261" spans="1:8" x14ac:dyDescent="0.2">
      <c r="A261" s="45"/>
      <c r="B261" s="46" t="s">
        <v>93</v>
      </c>
      <c r="C261" s="83" t="s">
        <v>293</v>
      </c>
      <c r="D261" s="82"/>
      <c r="E261" s="82"/>
      <c r="F261" s="82"/>
      <c r="G261" s="82"/>
      <c r="H261" s="96">
        <v>1</v>
      </c>
    </row>
    <row r="262" spans="1:8" ht="25.5" x14ac:dyDescent="0.2">
      <c r="A262" s="45"/>
      <c r="B262" s="46"/>
      <c r="C262" s="184" t="s">
        <v>294</v>
      </c>
      <c r="D262" s="184"/>
      <c r="E262" s="184"/>
      <c r="F262" s="184"/>
      <c r="G262" s="184"/>
      <c r="H262" s="96" t="s">
        <v>326</v>
      </c>
    </row>
    <row r="263" spans="1:8" ht="76.5" x14ac:dyDescent="0.2">
      <c r="A263" s="45"/>
      <c r="B263" s="46"/>
      <c r="C263" s="184" t="s">
        <v>295</v>
      </c>
      <c r="D263" s="184"/>
      <c r="E263" s="184"/>
      <c r="F263" s="184"/>
      <c r="G263" s="184"/>
      <c r="H263" s="96" t="s">
        <v>331</v>
      </c>
    </row>
    <row r="264" spans="1:8" ht="102" x14ac:dyDescent="0.2">
      <c r="A264" s="45"/>
      <c r="B264" s="46"/>
      <c r="C264" s="184" t="s">
        <v>296</v>
      </c>
      <c r="D264" s="184"/>
      <c r="E264" s="184"/>
      <c r="F264" s="184"/>
      <c r="G264" s="184"/>
      <c r="H264" s="96" t="s">
        <v>328</v>
      </c>
    </row>
    <row r="265" spans="1:8" x14ac:dyDescent="0.2">
      <c r="A265" s="45"/>
      <c r="B265" s="46"/>
      <c r="C265" s="83"/>
      <c r="D265" s="82"/>
      <c r="E265" s="82"/>
      <c r="F265" s="82"/>
      <c r="G265" s="82"/>
      <c r="H265" s="96">
        <v>1</v>
      </c>
    </row>
    <row r="266" spans="1:8" x14ac:dyDescent="0.2">
      <c r="A266" s="45"/>
      <c r="B266" s="46" t="s">
        <v>16</v>
      </c>
      <c r="C266" s="83" t="s">
        <v>198</v>
      </c>
      <c r="D266" s="82"/>
      <c r="E266" s="82"/>
      <c r="F266" s="82"/>
      <c r="G266" s="82"/>
      <c r="H266" s="96">
        <v>1</v>
      </c>
    </row>
    <row r="267" spans="1:8" ht="63.75" x14ac:dyDescent="0.2">
      <c r="A267" s="45"/>
      <c r="B267" s="46"/>
      <c r="C267" s="184" t="s">
        <v>297</v>
      </c>
      <c r="D267" s="184"/>
      <c r="E267" s="184"/>
      <c r="F267" s="184"/>
      <c r="G267" s="184"/>
      <c r="H267" s="96" t="s">
        <v>333</v>
      </c>
    </row>
    <row r="268" spans="1:8" x14ac:dyDescent="0.2">
      <c r="A268" s="45"/>
      <c r="B268" s="46"/>
      <c r="C268" s="83"/>
      <c r="D268" s="82"/>
      <c r="E268" s="82"/>
      <c r="F268" s="82"/>
      <c r="G268" s="82"/>
      <c r="H268" s="96">
        <v>1</v>
      </c>
    </row>
    <row r="269" spans="1:8" x14ac:dyDescent="0.2">
      <c r="A269" s="45"/>
      <c r="B269" s="46" t="s">
        <v>18</v>
      </c>
      <c r="C269" s="83" t="s">
        <v>199</v>
      </c>
      <c r="D269" s="82"/>
      <c r="E269" s="82"/>
      <c r="F269" s="82"/>
      <c r="G269" s="82"/>
      <c r="H269" s="96">
        <v>1</v>
      </c>
    </row>
    <row r="270" spans="1:8" ht="89.25" x14ac:dyDescent="0.2">
      <c r="A270" s="45"/>
      <c r="B270" s="46"/>
      <c r="C270" s="184" t="s">
        <v>298</v>
      </c>
      <c r="D270" s="184"/>
      <c r="E270" s="184"/>
      <c r="F270" s="184"/>
      <c r="G270" s="184"/>
      <c r="H270" s="96" t="s">
        <v>329</v>
      </c>
    </row>
    <row r="271" spans="1:8" x14ac:dyDescent="0.2">
      <c r="A271" s="45"/>
      <c r="B271" s="46"/>
      <c r="C271" s="83"/>
      <c r="D271" s="82"/>
      <c r="E271" s="82"/>
      <c r="F271" s="82"/>
      <c r="G271" s="82"/>
      <c r="H271" s="96">
        <v>1</v>
      </c>
    </row>
    <row r="272" spans="1:8" x14ac:dyDescent="0.2">
      <c r="A272" s="45"/>
      <c r="B272" s="46"/>
      <c r="C272" s="184" t="s">
        <v>200</v>
      </c>
      <c r="D272" s="184"/>
      <c r="E272" s="184"/>
      <c r="F272" s="184"/>
      <c r="G272" s="184"/>
      <c r="H272" s="96">
        <v>1</v>
      </c>
    </row>
    <row r="273" spans="1:8" x14ac:dyDescent="0.2">
      <c r="A273" s="45"/>
      <c r="B273" s="46" t="s">
        <v>20</v>
      </c>
      <c r="C273" s="183" t="s">
        <v>47</v>
      </c>
      <c r="D273" s="183"/>
      <c r="E273" s="183"/>
      <c r="F273" s="183"/>
      <c r="G273" s="183"/>
      <c r="H273" s="96">
        <v>1</v>
      </c>
    </row>
    <row r="274" spans="1:8" x14ac:dyDescent="0.2">
      <c r="A274" s="45"/>
      <c r="B274" s="46" t="s">
        <v>20</v>
      </c>
      <c r="C274" s="183" t="s">
        <v>19</v>
      </c>
      <c r="D274" s="183"/>
      <c r="E274" s="183"/>
      <c r="F274" s="183"/>
      <c r="G274" s="183"/>
      <c r="H274" s="96">
        <v>1</v>
      </c>
    </row>
    <row r="275" spans="1:8" x14ac:dyDescent="0.2">
      <c r="A275" s="45"/>
      <c r="B275" s="46" t="s">
        <v>20</v>
      </c>
      <c r="C275" s="183" t="s">
        <v>48</v>
      </c>
      <c r="D275" s="183"/>
      <c r="E275" s="183"/>
      <c r="F275" s="183"/>
      <c r="G275" s="183"/>
      <c r="H275" s="96">
        <v>1</v>
      </c>
    </row>
    <row r="276" spans="1:8" x14ac:dyDescent="0.2">
      <c r="A276" s="45"/>
      <c r="B276" s="46" t="s">
        <v>20</v>
      </c>
      <c r="C276" s="183" t="s">
        <v>49</v>
      </c>
      <c r="D276" s="183"/>
      <c r="E276" s="183"/>
      <c r="F276" s="183"/>
      <c r="G276" s="183"/>
      <c r="H276" s="96">
        <v>1</v>
      </c>
    </row>
    <row r="277" spans="1:8" x14ac:dyDescent="0.2">
      <c r="A277" s="45"/>
      <c r="B277" s="46" t="s">
        <v>20</v>
      </c>
      <c r="C277" s="183" t="s">
        <v>50</v>
      </c>
      <c r="D277" s="183"/>
      <c r="E277" s="183"/>
      <c r="F277" s="183"/>
      <c r="G277" s="183"/>
      <c r="H277" s="96">
        <v>1</v>
      </c>
    </row>
    <row r="278" spans="1:8" x14ac:dyDescent="0.2">
      <c r="A278" s="45"/>
      <c r="B278" s="46" t="s">
        <v>20</v>
      </c>
      <c r="C278" s="183" t="s">
        <v>51</v>
      </c>
      <c r="D278" s="183"/>
      <c r="E278" s="183"/>
      <c r="F278" s="183"/>
      <c r="G278" s="183"/>
      <c r="H278" s="96">
        <v>1</v>
      </c>
    </row>
    <row r="279" spans="1:8" x14ac:dyDescent="0.2">
      <c r="A279" s="45"/>
      <c r="B279" s="46" t="s">
        <v>20</v>
      </c>
      <c r="C279" s="183" t="s">
        <v>52</v>
      </c>
      <c r="D279" s="183"/>
      <c r="E279" s="183"/>
      <c r="F279" s="183"/>
      <c r="G279" s="183"/>
      <c r="H279" s="96">
        <v>1</v>
      </c>
    </row>
    <row r="280" spans="1:8" x14ac:dyDescent="0.2">
      <c r="A280" s="45"/>
      <c r="B280" s="46" t="s">
        <v>20</v>
      </c>
      <c r="C280" s="183" t="s">
        <v>53</v>
      </c>
      <c r="D280" s="183"/>
      <c r="E280" s="183"/>
      <c r="F280" s="183"/>
      <c r="G280" s="183"/>
      <c r="H280" s="96">
        <v>1</v>
      </c>
    </row>
    <row r="281" spans="1:8" x14ac:dyDescent="0.2">
      <c r="A281" s="45"/>
      <c r="B281" s="46"/>
      <c r="C281" s="183"/>
      <c r="D281" s="183"/>
      <c r="E281" s="183"/>
      <c r="F281" s="183"/>
      <c r="G281" s="183"/>
      <c r="H281" s="96">
        <v>1</v>
      </c>
    </row>
    <row r="282" spans="1:8" x14ac:dyDescent="0.2">
      <c r="A282" s="45"/>
      <c r="B282" s="46"/>
      <c r="C282" s="184" t="s">
        <v>201</v>
      </c>
      <c r="D282" s="184"/>
      <c r="E282" s="184"/>
      <c r="F282" s="184"/>
      <c r="G282" s="184"/>
      <c r="H282" s="96">
        <v>1</v>
      </c>
    </row>
    <row r="283" spans="1:8" x14ac:dyDescent="0.2">
      <c r="A283" s="45"/>
      <c r="B283" s="46"/>
      <c r="C283" s="83"/>
      <c r="D283" s="82"/>
      <c r="E283" s="82"/>
      <c r="F283" s="82"/>
      <c r="G283" s="82"/>
      <c r="H283" s="96">
        <v>1</v>
      </c>
    </row>
    <row r="284" spans="1:8" x14ac:dyDescent="0.2">
      <c r="A284" s="45"/>
      <c r="B284" s="46" t="s">
        <v>20</v>
      </c>
      <c r="C284" s="184" t="s">
        <v>54</v>
      </c>
      <c r="D284" s="184"/>
      <c r="E284" s="184"/>
      <c r="F284" s="184"/>
      <c r="G284" s="184"/>
      <c r="H284" s="96">
        <v>1</v>
      </c>
    </row>
    <row r="285" spans="1:8" x14ac:dyDescent="0.2">
      <c r="A285" s="45"/>
      <c r="B285" s="46" t="s">
        <v>20</v>
      </c>
      <c r="C285" s="184" t="s">
        <v>55</v>
      </c>
      <c r="D285" s="184"/>
      <c r="E285" s="184"/>
      <c r="F285" s="184"/>
      <c r="G285" s="184"/>
      <c r="H285" s="96">
        <v>1</v>
      </c>
    </row>
    <row r="286" spans="1:8" ht="25.5" x14ac:dyDescent="0.2">
      <c r="A286" s="45"/>
      <c r="B286" s="46" t="s">
        <v>20</v>
      </c>
      <c r="C286" s="184" t="s">
        <v>56</v>
      </c>
      <c r="D286" s="184"/>
      <c r="E286" s="184"/>
      <c r="F286" s="184"/>
      <c r="G286" s="184"/>
      <c r="H286" s="96" t="s">
        <v>326</v>
      </c>
    </row>
    <row r="287" spans="1:8" x14ac:dyDescent="0.2">
      <c r="A287" s="45"/>
      <c r="B287" s="46" t="s">
        <v>20</v>
      </c>
      <c r="C287" s="184" t="s">
        <v>53</v>
      </c>
      <c r="D287" s="184"/>
      <c r="E287" s="184"/>
      <c r="F287" s="184"/>
      <c r="G287" s="184"/>
      <c r="H287" s="96">
        <v>1</v>
      </c>
    </row>
    <row r="288" spans="1:8" x14ac:dyDescent="0.2">
      <c r="A288" s="45"/>
      <c r="B288" s="46"/>
      <c r="C288" s="83"/>
      <c r="D288" s="82"/>
      <c r="E288" s="82"/>
      <c r="F288" s="82"/>
      <c r="G288" s="82"/>
      <c r="H288" s="96">
        <v>1</v>
      </c>
    </row>
    <row r="289" spans="1:12" x14ac:dyDescent="0.2">
      <c r="A289" s="45"/>
      <c r="B289" s="46"/>
      <c r="C289" s="184" t="s">
        <v>57</v>
      </c>
      <c r="D289" s="184"/>
      <c r="E289" s="184"/>
      <c r="F289" s="184"/>
      <c r="G289" s="184"/>
      <c r="H289" s="96">
        <v>1</v>
      </c>
    </row>
    <row r="290" spans="1:12" x14ac:dyDescent="0.2">
      <c r="A290" s="45"/>
      <c r="B290" s="46"/>
      <c r="C290" s="83"/>
      <c r="D290" s="82"/>
      <c r="E290" s="82"/>
      <c r="F290" s="82"/>
      <c r="G290" s="82"/>
      <c r="H290" s="96">
        <v>1</v>
      </c>
    </row>
    <row r="291" spans="1:12" x14ac:dyDescent="0.2">
      <c r="A291" s="45"/>
      <c r="B291" s="46" t="s">
        <v>20</v>
      </c>
      <c r="C291" s="184" t="s">
        <v>299</v>
      </c>
      <c r="D291" s="184"/>
      <c r="E291" s="184"/>
      <c r="F291" s="184"/>
      <c r="G291" s="184"/>
      <c r="H291" s="96">
        <v>1</v>
      </c>
    </row>
    <row r="292" spans="1:12" x14ac:dyDescent="0.2">
      <c r="A292" s="45"/>
      <c r="B292" s="46" t="s">
        <v>20</v>
      </c>
      <c r="C292" s="184" t="s">
        <v>58</v>
      </c>
      <c r="D292" s="184"/>
      <c r="E292" s="184"/>
      <c r="F292" s="184"/>
      <c r="G292" s="184"/>
      <c r="H292" s="96">
        <v>1</v>
      </c>
    </row>
    <row r="293" spans="1:12" x14ac:dyDescent="0.2">
      <c r="A293" s="45"/>
      <c r="B293" s="46" t="s">
        <v>20</v>
      </c>
      <c r="C293" s="184" t="s">
        <v>59</v>
      </c>
      <c r="D293" s="184"/>
      <c r="E293" s="184"/>
      <c r="F293" s="184"/>
      <c r="G293" s="184"/>
      <c r="H293" s="96">
        <v>1</v>
      </c>
    </row>
    <row r="294" spans="1:12" x14ac:dyDescent="0.2">
      <c r="A294" s="45"/>
      <c r="B294" s="46" t="s">
        <v>20</v>
      </c>
      <c r="C294" s="184" t="s">
        <v>60</v>
      </c>
      <c r="D294" s="184"/>
      <c r="E294" s="184"/>
      <c r="F294" s="184"/>
      <c r="G294" s="184"/>
      <c r="H294" s="96">
        <v>1</v>
      </c>
    </row>
    <row r="295" spans="1:12" x14ac:dyDescent="0.2">
      <c r="A295" s="45"/>
      <c r="B295" s="46" t="s">
        <v>20</v>
      </c>
      <c r="C295" s="184" t="s">
        <v>61</v>
      </c>
      <c r="D295" s="184"/>
      <c r="E295" s="184"/>
      <c r="F295" s="184"/>
      <c r="G295" s="184"/>
      <c r="H295" s="96">
        <v>1</v>
      </c>
    </row>
    <row r="296" spans="1:12" x14ac:dyDescent="0.2">
      <c r="A296" s="45"/>
      <c r="B296" s="46" t="s">
        <v>20</v>
      </c>
      <c r="C296" s="184" t="s">
        <v>62</v>
      </c>
      <c r="D296" s="184"/>
      <c r="E296" s="184"/>
      <c r="F296" s="184"/>
      <c r="G296" s="184"/>
      <c r="H296" s="96">
        <v>1</v>
      </c>
    </row>
    <row r="297" spans="1:12" x14ac:dyDescent="0.2">
      <c r="A297" s="45"/>
      <c r="B297" s="46"/>
      <c r="C297" s="83"/>
      <c r="D297" s="82"/>
      <c r="E297" s="82"/>
      <c r="F297" s="82"/>
      <c r="G297" s="82"/>
      <c r="H297" s="96">
        <v>1</v>
      </c>
    </row>
    <row r="298" spans="1:12" ht="25.5" x14ac:dyDescent="0.2">
      <c r="A298" s="45"/>
      <c r="B298" s="46"/>
      <c r="C298" s="184" t="s">
        <v>63</v>
      </c>
      <c r="D298" s="184"/>
      <c r="E298" s="184"/>
      <c r="F298" s="184"/>
      <c r="G298" s="184"/>
      <c r="H298" s="96" t="s">
        <v>326</v>
      </c>
    </row>
    <row r="299" spans="1:12" x14ac:dyDescent="0.2">
      <c r="A299" s="45"/>
      <c r="B299" s="46"/>
      <c r="C299" s="183"/>
      <c r="D299" s="183"/>
      <c r="E299" s="183"/>
      <c r="F299" s="183"/>
      <c r="G299" s="183"/>
      <c r="H299" s="96">
        <v>1</v>
      </c>
    </row>
    <row r="300" spans="1:12" x14ac:dyDescent="0.2">
      <c r="A300" s="45"/>
      <c r="B300" s="46"/>
      <c r="C300" s="183"/>
      <c r="D300" s="183"/>
      <c r="E300" s="183"/>
      <c r="F300" s="183"/>
      <c r="G300" s="183"/>
      <c r="H300" s="96">
        <v>1</v>
      </c>
    </row>
    <row r="301" spans="1:12" x14ac:dyDescent="0.2">
      <c r="A301" s="45"/>
      <c r="B301" s="44"/>
      <c r="C301" s="185" t="s">
        <v>64</v>
      </c>
      <c r="D301" s="185"/>
      <c r="E301" s="185"/>
      <c r="F301" s="185"/>
      <c r="G301" s="185"/>
      <c r="H301" s="96">
        <v>1</v>
      </c>
      <c r="K301" s="49"/>
      <c r="L301" s="49"/>
    </row>
    <row r="302" spans="1:12" s="49" customFormat="1" x14ac:dyDescent="0.2">
      <c r="A302" s="45"/>
      <c r="B302" s="46"/>
      <c r="C302" s="183"/>
      <c r="D302" s="183"/>
      <c r="E302" s="183"/>
      <c r="F302" s="183"/>
      <c r="G302" s="183"/>
      <c r="H302" s="96">
        <v>1</v>
      </c>
      <c r="I302" s="3"/>
      <c r="J302" s="3"/>
      <c r="K302" s="3"/>
      <c r="L302" s="3"/>
    </row>
    <row r="303" spans="1:12" x14ac:dyDescent="0.2">
      <c r="A303" s="45"/>
      <c r="B303" s="46" t="s">
        <v>91</v>
      </c>
      <c r="C303" s="183" t="s">
        <v>202</v>
      </c>
      <c r="D303" s="183"/>
      <c r="E303" s="183"/>
      <c r="F303" s="183"/>
      <c r="G303" s="183"/>
      <c r="H303" s="96">
        <v>1</v>
      </c>
    </row>
    <row r="304" spans="1:12" x14ac:dyDescent="0.2">
      <c r="A304" s="45"/>
      <c r="B304" s="46"/>
      <c r="C304" s="183"/>
      <c r="D304" s="183"/>
      <c r="E304" s="183"/>
      <c r="F304" s="183"/>
      <c r="G304" s="183"/>
      <c r="H304" s="96">
        <v>1</v>
      </c>
    </row>
    <row r="305" spans="1:10" x14ac:dyDescent="0.2">
      <c r="A305" s="45"/>
      <c r="B305" s="46"/>
      <c r="C305" s="183" t="s">
        <v>300</v>
      </c>
      <c r="D305" s="183"/>
      <c r="E305" s="183"/>
      <c r="F305" s="183"/>
      <c r="G305" s="183"/>
      <c r="H305" s="96">
        <v>1</v>
      </c>
    </row>
    <row r="306" spans="1:10" x14ac:dyDescent="0.2">
      <c r="A306" s="45"/>
      <c r="B306" s="46" t="s">
        <v>20</v>
      </c>
      <c r="C306" s="183" t="s">
        <v>203</v>
      </c>
      <c r="D306" s="183"/>
      <c r="E306" s="183"/>
      <c r="F306" s="183"/>
      <c r="G306" s="183"/>
      <c r="H306" s="96">
        <v>1</v>
      </c>
    </row>
    <row r="307" spans="1:10" x14ac:dyDescent="0.2">
      <c r="A307" s="45"/>
      <c r="B307" s="46" t="s">
        <v>20</v>
      </c>
      <c r="C307" s="183" t="s">
        <v>204</v>
      </c>
      <c r="D307" s="183"/>
      <c r="E307" s="183"/>
      <c r="F307" s="183"/>
      <c r="G307" s="183"/>
      <c r="H307" s="96">
        <v>1</v>
      </c>
    </row>
    <row r="308" spans="1:10" x14ac:dyDescent="0.2">
      <c r="A308" s="45"/>
      <c r="B308" s="46" t="s">
        <v>20</v>
      </c>
      <c r="C308" s="183" t="s">
        <v>205</v>
      </c>
      <c r="D308" s="183"/>
      <c r="E308" s="183"/>
      <c r="F308" s="183"/>
      <c r="G308" s="183"/>
      <c r="H308" s="96">
        <v>1</v>
      </c>
    </row>
    <row r="309" spans="1:10" x14ac:dyDescent="0.2">
      <c r="A309" s="45"/>
      <c r="B309" s="46" t="s">
        <v>20</v>
      </c>
      <c r="C309" s="183" t="s">
        <v>206</v>
      </c>
      <c r="D309" s="183"/>
      <c r="E309" s="183"/>
      <c r="F309" s="183"/>
      <c r="G309" s="183"/>
      <c r="H309" s="96">
        <v>1</v>
      </c>
    </row>
    <row r="310" spans="1:10" x14ac:dyDescent="0.2">
      <c r="A310" s="45"/>
      <c r="B310" s="46"/>
      <c r="C310" s="183"/>
      <c r="D310" s="183"/>
      <c r="E310" s="183"/>
      <c r="F310" s="183"/>
      <c r="G310" s="183"/>
      <c r="H310" s="96">
        <v>1</v>
      </c>
    </row>
    <row r="311" spans="1:10" ht="127.5" x14ac:dyDescent="0.2">
      <c r="A311" s="45"/>
      <c r="B311" s="46"/>
      <c r="C311" s="184" t="s">
        <v>301</v>
      </c>
      <c r="D311" s="184"/>
      <c r="E311" s="184"/>
      <c r="F311" s="184"/>
      <c r="G311" s="184"/>
      <c r="H311" s="96" t="s">
        <v>332</v>
      </c>
    </row>
    <row r="312" spans="1:10" ht="63.75" x14ac:dyDescent="0.2">
      <c r="A312" s="45"/>
      <c r="B312" s="46"/>
      <c r="C312" s="183" t="s">
        <v>302</v>
      </c>
      <c r="D312" s="183"/>
      <c r="E312" s="183"/>
      <c r="F312" s="183"/>
      <c r="G312" s="183"/>
      <c r="H312" s="96" t="s">
        <v>327</v>
      </c>
    </row>
    <row r="313" spans="1:10" x14ac:dyDescent="0.2">
      <c r="A313" s="45"/>
      <c r="B313" s="46"/>
      <c r="C313" s="183"/>
      <c r="D313" s="183"/>
      <c r="E313" s="183"/>
      <c r="F313" s="183"/>
      <c r="G313" s="183"/>
      <c r="H313" s="96">
        <v>1</v>
      </c>
    </row>
    <row r="314" spans="1:10" x14ac:dyDescent="0.2">
      <c r="A314" s="45"/>
      <c r="B314" s="46"/>
      <c r="C314" s="183" t="s">
        <v>85</v>
      </c>
      <c r="D314" s="183"/>
      <c r="E314" s="183"/>
      <c r="F314" s="183"/>
      <c r="G314" s="183"/>
      <c r="H314" s="96">
        <v>1</v>
      </c>
    </row>
    <row r="315" spans="1:10" x14ac:dyDescent="0.2">
      <c r="A315" s="45"/>
      <c r="B315" s="46" t="s">
        <v>20</v>
      </c>
      <c r="C315" s="183" t="s">
        <v>65</v>
      </c>
      <c r="D315" s="183"/>
      <c r="E315" s="183"/>
      <c r="F315" s="183"/>
      <c r="G315" s="183"/>
      <c r="H315" s="96">
        <v>1</v>
      </c>
      <c r="J315" s="49"/>
    </row>
    <row r="316" spans="1:10" x14ac:dyDescent="0.2">
      <c r="A316" s="45"/>
      <c r="B316" s="46" t="s">
        <v>20</v>
      </c>
      <c r="C316" s="183" t="s">
        <v>66</v>
      </c>
      <c r="D316" s="183"/>
      <c r="E316" s="183"/>
      <c r="F316" s="183"/>
      <c r="G316" s="183"/>
      <c r="H316" s="96">
        <v>1</v>
      </c>
      <c r="I316" s="49"/>
    </row>
    <row r="317" spans="1:10" x14ac:dyDescent="0.2">
      <c r="A317" s="45"/>
      <c r="B317" s="46" t="s">
        <v>20</v>
      </c>
      <c r="C317" s="183" t="s">
        <v>86</v>
      </c>
      <c r="D317" s="183"/>
      <c r="E317" s="183"/>
      <c r="F317" s="183"/>
      <c r="G317" s="183"/>
      <c r="H317" s="96">
        <v>1</v>
      </c>
    </row>
    <row r="318" spans="1:10" x14ac:dyDescent="0.2">
      <c r="A318" s="45"/>
      <c r="B318" s="46" t="s">
        <v>20</v>
      </c>
      <c r="C318" s="183" t="s">
        <v>67</v>
      </c>
      <c r="D318" s="183"/>
      <c r="E318" s="183"/>
      <c r="F318" s="183"/>
      <c r="G318" s="183"/>
      <c r="H318" s="96">
        <v>1</v>
      </c>
    </row>
    <row r="319" spans="1:10" ht="102" x14ac:dyDescent="0.2">
      <c r="A319" s="45"/>
      <c r="B319" s="46"/>
      <c r="C319" s="184" t="s">
        <v>303</v>
      </c>
      <c r="D319" s="184"/>
      <c r="E319" s="184"/>
      <c r="F319" s="184"/>
      <c r="G319" s="184"/>
      <c r="H319" s="96" t="s">
        <v>328</v>
      </c>
    </row>
    <row r="320" spans="1:10" x14ac:dyDescent="0.2">
      <c r="A320" s="45"/>
      <c r="B320" s="46"/>
      <c r="C320" s="183"/>
      <c r="D320" s="183"/>
      <c r="E320" s="183"/>
      <c r="F320" s="183"/>
      <c r="G320" s="183"/>
      <c r="H320" s="96">
        <v>1</v>
      </c>
    </row>
    <row r="321" spans="1:8" x14ac:dyDescent="0.2">
      <c r="A321" s="45"/>
      <c r="B321" s="46"/>
      <c r="C321" s="183"/>
      <c r="D321" s="183"/>
      <c r="E321" s="183"/>
      <c r="F321" s="183"/>
      <c r="G321" s="183"/>
      <c r="H321" s="96">
        <v>1</v>
      </c>
    </row>
    <row r="322" spans="1:8" x14ac:dyDescent="0.2">
      <c r="A322" s="45"/>
      <c r="B322" s="46" t="s">
        <v>92</v>
      </c>
      <c r="C322" s="183" t="s">
        <v>207</v>
      </c>
      <c r="D322" s="183"/>
      <c r="E322" s="183"/>
      <c r="F322" s="183"/>
      <c r="G322" s="183"/>
      <c r="H322" s="96">
        <v>1</v>
      </c>
    </row>
    <row r="323" spans="1:8" x14ac:dyDescent="0.2">
      <c r="A323" s="45"/>
      <c r="B323" s="46"/>
      <c r="C323" s="183"/>
      <c r="D323" s="183"/>
      <c r="E323" s="183"/>
      <c r="F323" s="183"/>
      <c r="G323" s="183"/>
      <c r="H323" s="96">
        <v>1</v>
      </c>
    </row>
    <row r="324" spans="1:8" ht="76.5" x14ac:dyDescent="0.2">
      <c r="A324" s="45"/>
      <c r="B324" s="46"/>
      <c r="C324" s="183" t="s">
        <v>304</v>
      </c>
      <c r="D324" s="183"/>
      <c r="E324" s="183"/>
      <c r="F324" s="183"/>
      <c r="G324" s="183"/>
      <c r="H324" s="96" t="s">
        <v>331</v>
      </c>
    </row>
    <row r="325" spans="1:8" x14ac:dyDescent="0.2">
      <c r="A325" s="45"/>
      <c r="B325" s="46"/>
      <c r="C325" s="183"/>
      <c r="D325" s="183"/>
      <c r="E325" s="183"/>
      <c r="F325" s="183"/>
      <c r="G325" s="183"/>
      <c r="H325" s="96">
        <v>1</v>
      </c>
    </row>
    <row r="326" spans="1:8" x14ac:dyDescent="0.2">
      <c r="A326" s="45"/>
      <c r="B326" s="46" t="s">
        <v>93</v>
      </c>
      <c r="C326" s="183" t="s">
        <v>208</v>
      </c>
      <c r="D326" s="183"/>
      <c r="E326" s="183"/>
      <c r="F326" s="183"/>
      <c r="G326" s="183"/>
      <c r="H326" s="96">
        <v>1</v>
      </c>
    </row>
    <row r="327" spans="1:8" x14ac:dyDescent="0.2">
      <c r="A327" s="45"/>
      <c r="B327" s="46"/>
      <c r="C327" s="183"/>
      <c r="D327" s="183"/>
      <c r="E327" s="183"/>
      <c r="F327" s="183"/>
      <c r="G327" s="183"/>
      <c r="H327" s="96">
        <v>1</v>
      </c>
    </row>
    <row r="328" spans="1:8" ht="76.5" x14ac:dyDescent="0.2">
      <c r="A328" s="45"/>
      <c r="B328" s="46"/>
      <c r="C328" s="183" t="s">
        <v>305</v>
      </c>
      <c r="D328" s="183"/>
      <c r="E328" s="183"/>
      <c r="F328" s="183"/>
      <c r="G328" s="183"/>
      <c r="H328" s="96" t="s">
        <v>331</v>
      </c>
    </row>
    <row r="329" spans="1:8" x14ac:dyDescent="0.2">
      <c r="A329" s="45"/>
      <c r="B329" s="46"/>
      <c r="C329" s="183"/>
      <c r="D329" s="183"/>
      <c r="E329" s="183"/>
      <c r="F329" s="183"/>
      <c r="G329" s="183"/>
      <c r="H329" s="96">
        <v>1</v>
      </c>
    </row>
    <row r="330" spans="1:8" x14ac:dyDescent="0.2">
      <c r="A330" s="45"/>
      <c r="B330" s="46" t="s">
        <v>16</v>
      </c>
      <c r="C330" s="183" t="s">
        <v>209</v>
      </c>
      <c r="D330" s="183"/>
      <c r="E330" s="183"/>
      <c r="F330" s="183"/>
      <c r="G330" s="183"/>
      <c r="H330" s="96">
        <v>1</v>
      </c>
    </row>
    <row r="331" spans="1:8" x14ac:dyDescent="0.2">
      <c r="A331" s="45"/>
      <c r="B331" s="46"/>
      <c r="C331" s="183"/>
      <c r="D331" s="183"/>
      <c r="E331" s="183"/>
      <c r="F331" s="183"/>
      <c r="G331" s="183"/>
      <c r="H331" s="96">
        <v>1</v>
      </c>
    </row>
    <row r="332" spans="1:8" ht="38.25" x14ac:dyDescent="0.2">
      <c r="A332" s="45"/>
      <c r="B332" s="46"/>
      <c r="C332" s="183" t="s">
        <v>306</v>
      </c>
      <c r="D332" s="183"/>
      <c r="E332" s="183"/>
      <c r="F332" s="183"/>
      <c r="G332" s="183"/>
      <c r="H332" s="96" t="s">
        <v>325</v>
      </c>
    </row>
    <row r="333" spans="1:8" x14ac:dyDescent="0.2">
      <c r="A333" s="45"/>
      <c r="B333" s="46"/>
      <c r="C333" s="183"/>
      <c r="D333" s="183"/>
      <c r="E333" s="183"/>
      <c r="F333" s="183"/>
      <c r="G333" s="183"/>
      <c r="H333" s="96">
        <v>1</v>
      </c>
    </row>
    <row r="334" spans="1:8" x14ac:dyDescent="0.2">
      <c r="A334" s="45"/>
      <c r="B334" s="46"/>
      <c r="C334" s="183"/>
      <c r="D334" s="183"/>
      <c r="E334" s="183"/>
      <c r="F334" s="183"/>
      <c r="G334" s="183"/>
      <c r="H334" s="96">
        <v>1</v>
      </c>
    </row>
    <row r="335" spans="1:8" x14ac:dyDescent="0.2">
      <c r="A335" s="45"/>
      <c r="B335" s="46"/>
      <c r="C335" s="183" t="s">
        <v>85</v>
      </c>
      <c r="D335" s="183"/>
      <c r="E335" s="183"/>
      <c r="F335" s="183"/>
      <c r="G335" s="183"/>
      <c r="H335" s="96">
        <v>1</v>
      </c>
    </row>
    <row r="336" spans="1:8" x14ac:dyDescent="0.2">
      <c r="A336" s="45"/>
      <c r="B336" s="46" t="s">
        <v>20</v>
      </c>
      <c r="C336" s="183" t="s">
        <v>68</v>
      </c>
      <c r="D336" s="183"/>
      <c r="E336" s="183"/>
      <c r="F336" s="183"/>
      <c r="G336" s="183"/>
      <c r="H336" s="96">
        <v>1</v>
      </c>
    </row>
    <row r="337" spans="1:16" x14ac:dyDescent="0.2">
      <c r="A337" s="45"/>
      <c r="B337" s="46" t="s">
        <v>20</v>
      </c>
      <c r="C337" s="183" t="s">
        <v>69</v>
      </c>
      <c r="D337" s="183"/>
      <c r="E337" s="183"/>
      <c r="F337" s="183"/>
      <c r="G337" s="183"/>
      <c r="H337" s="96">
        <v>1</v>
      </c>
    </row>
    <row r="338" spans="1:16" x14ac:dyDescent="0.2">
      <c r="A338" s="45"/>
      <c r="B338" s="46" t="s">
        <v>20</v>
      </c>
      <c r="C338" s="183" t="s">
        <v>70</v>
      </c>
      <c r="D338" s="183"/>
      <c r="E338" s="183"/>
      <c r="F338" s="183"/>
      <c r="G338" s="183"/>
      <c r="H338" s="96">
        <v>1</v>
      </c>
    </row>
    <row r="339" spans="1:16" x14ac:dyDescent="0.2">
      <c r="A339" s="45"/>
      <c r="B339" s="46" t="s">
        <v>20</v>
      </c>
      <c r="C339" s="183" t="s">
        <v>71</v>
      </c>
      <c r="D339" s="183"/>
      <c r="E339" s="183"/>
      <c r="F339" s="183"/>
      <c r="G339" s="183"/>
      <c r="H339" s="96">
        <v>1</v>
      </c>
    </row>
    <row r="340" spans="1:16" x14ac:dyDescent="0.2">
      <c r="A340" s="45"/>
      <c r="B340" s="46" t="s">
        <v>20</v>
      </c>
      <c r="C340" s="183" t="s">
        <v>135</v>
      </c>
      <c r="D340" s="183"/>
      <c r="E340" s="183"/>
      <c r="F340" s="183"/>
      <c r="G340" s="183"/>
      <c r="H340" s="96">
        <v>1</v>
      </c>
    </row>
    <row r="341" spans="1:16" x14ac:dyDescent="0.2">
      <c r="A341" s="45"/>
      <c r="B341" s="46" t="s">
        <v>20</v>
      </c>
      <c r="C341" s="183" t="s">
        <v>72</v>
      </c>
      <c r="D341" s="183"/>
      <c r="E341" s="183"/>
      <c r="F341" s="183"/>
      <c r="G341" s="183"/>
      <c r="H341" s="96">
        <v>1</v>
      </c>
    </row>
    <row r="342" spans="1:16" x14ac:dyDescent="0.2">
      <c r="A342" s="45"/>
      <c r="B342" s="46" t="s">
        <v>20</v>
      </c>
      <c r="C342" s="183" t="s">
        <v>73</v>
      </c>
      <c r="D342" s="183"/>
      <c r="E342" s="183"/>
      <c r="F342" s="183"/>
      <c r="G342" s="183"/>
      <c r="H342" s="96">
        <v>1</v>
      </c>
    </row>
    <row r="343" spans="1:16" x14ac:dyDescent="0.2">
      <c r="A343" s="45"/>
      <c r="B343" s="46"/>
      <c r="C343" s="183" t="s">
        <v>74</v>
      </c>
      <c r="D343" s="183"/>
      <c r="E343" s="183"/>
      <c r="F343" s="183"/>
      <c r="G343" s="183"/>
      <c r="H343" s="96">
        <v>1</v>
      </c>
    </row>
    <row r="344" spans="1:16" x14ac:dyDescent="0.2">
      <c r="A344" s="45"/>
      <c r="B344" s="46"/>
      <c r="C344" s="183"/>
      <c r="D344" s="183"/>
      <c r="E344" s="183"/>
      <c r="F344" s="183"/>
      <c r="G344" s="183"/>
      <c r="H344" s="96">
        <v>1</v>
      </c>
    </row>
    <row r="345" spans="1:16" x14ac:dyDescent="0.2">
      <c r="A345" s="45"/>
      <c r="B345" s="46"/>
      <c r="C345" s="183" t="s">
        <v>75</v>
      </c>
      <c r="D345" s="183"/>
      <c r="E345" s="183"/>
      <c r="F345" s="183"/>
      <c r="G345" s="183"/>
      <c r="H345" s="96">
        <v>1</v>
      </c>
    </row>
    <row r="346" spans="1:16" x14ac:dyDescent="0.2">
      <c r="A346" s="45"/>
      <c r="B346" s="46"/>
      <c r="C346" s="183"/>
      <c r="D346" s="183"/>
      <c r="E346" s="183"/>
      <c r="F346" s="183"/>
      <c r="G346" s="183"/>
      <c r="H346" s="96">
        <v>1</v>
      </c>
    </row>
    <row r="347" spans="1:16" x14ac:dyDescent="0.2">
      <c r="A347" s="45"/>
      <c r="B347" s="44"/>
      <c r="C347" s="185" t="s">
        <v>76</v>
      </c>
      <c r="D347" s="185"/>
      <c r="E347" s="185"/>
      <c r="F347" s="185"/>
      <c r="G347" s="185"/>
      <c r="H347" s="96">
        <v>1</v>
      </c>
    </row>
    <row r="348" spans="1:16" s="49" customFormat="1" x14ac:dyDescent="0.2">
      <c r="A348" s="45"/>
      <c r="B348" s="44"/>
      <c r="C348" s="185"/>
      <c r="D348" s="185"/>
      <c r="E348" s="185"/>
      <c r="F348" s="185"/>
      <c r="G348" s="185"/>
      <c r="H348" s="96">
        <v>1</v>
      </c>
      <c r="I348" s="3"/>
      <c r="J348" s="3"/>
      <c r="K348" s="3"/>
      <c r="L348" s="3"/>
      <c r="M348" s="3"/>
      <c r="N348" s="3"/>
      <c r="O348" s="3"/>
      <c r="P348" s="3"/>
    </row>
    <row r="349" spans="1:16" s="49" customFormat="1" x14ac:dyDescent="0.2">
      <c r="A349" s="45"/>
      <c r="B349" s="44"/>
      <c r="C349" s="185" t="s">
        <v>38</v>
      </c>
      <c r="D349" s="185"/>
      <c r="E349" s="185"/>
      <c r="F349" s="185"/>
      <c r="G349" s="185"/>
      <c r="H349" s="96">
        <v>1</v>
      </c>
      <c r="I349" s="3"/>
      <c r="J349" s="3"/>
      <c r="K349" s="3"/>
      <c r="L349" s="3"/>
      <c r="M349" s="3"/>
      <c r="N349" s="3"/>
      <c r="O349" s="3"/>
      <c r="P349" s="3"/>
    </row>
    <row r="350" spans="1:16" s="49" customFormat="1" x14ac:dyDescent="0.2">
      <c r="A350" s="45"/>
      <c r="B350" s="44"/>
      <c r="C350" s="48"/>
      <c r="D350" s="48"/>
      <c r="E350" s="48"/>
      <c r="F350" s="48"/>
      <c r="G350" s="48"/>
      <c r="H350" s="96">
        <v>1</v>
      </c>
      <c r="I350" s="3"/>
      <c r="J350" s="3"/>
      <c r="K350" s="3"/>
      <c r="L350" s="3"/>
      <c r="M350" s="3"/>
      <c r="N350" s="3"/>
      <c r="O350" s="3"/>
      <c r="P350" s="3"/>
    </row>
    <row r="351" spans="1:16" s="49" customFormat="1" ht="89.25" x14ac:dyDescent="0.2">
      <c r="A351" s="45"/>
      <c r="B351" s="46"/>
      <c r="C351" s="184" t="s">
        <v>307</v>
      </c>
      <c r="D351" s="184"/>
      <c r="E351" s="184"/>
      <c r="F351" s="184"/>
      <c r="G351" s="184"/>
      <c r="H351" s="96" t="s">
        <v>329</v>
      </c>
      <c r="I351" s="3"/>
      <c r="J351" s="3"/>
      <c r="K351" s="3"/>
      <c r="L351" s="3"/>
      <c r="M351" s="3"/>
      <c r="N351" s="3"/>
      <c r="O351" s="3"/>
      <c r="P351" s="3"/>
    </row>
    <row r="352" spans="1:16" ht="51" x14ac:dyDescent="0.2">
      <c r="A352" s="45"/>
      <c r="B352" s="46"/>
      <c r="C352" s="184" t="s">
        <v>308</v>
      </c>
      <c r="D352" s="184"/>
      <c r="E352" s="184"/>
      <c r="F352" s="184"/>
      <c r="G352" s="184"/>
      <c r="H352" s="96" t="s">
        <v>324</v>
      </c>
    </row>
    <row r="353" spans="1:16" x14ac:dyDescent="0.2">
      <c r="A353" s="45"/>
      <c r="B353" s="46"/>
      <c r="C353" s="47"/>
      <c r="D353" s="47"/>
      <c r="E353" s="47"/>
      <c r="F353" s="47"/>
      <c r="G353" s="47"/>
      <c r="H353" s="96">
        <v>1</v>
      </c>
    </row>
    <row r="354" spans="1:16" x14ac:dyDescent="0.2">
      <c r="A354" s="45"/>
      <c r="B354" s="44"/>
      <c r="C354" s="185" t="s">
        <v>77</v>
      </c>
      <c r="D354" s="185"/>
      <c r="E354" s="185"/>
      <c r="F354" s="185"/>
      <c r="G354" s="185"/>
      <c r="H354" s="96">
        <v>1</v>
      </c>
    </row>
    <row r="355" spans="1:16" s="49" customFormat="1" x14ac:dyDescent="0.2">
      <c r="A355" s="45"/>
      <c r="B355" s="46"/>
      <c r="C355" s="47"/>
      <c r="D355" s="47"/>
      <c r="E355" s="47"/>
      <c r="F355" s="47"/>
      <c r="G355" s="47"/>
      <c r="H355" s="96">
        <v>1</v>
      </c>
      <c r="I355" s="3"/>
      <c r="J355" s="3"/>
      <c r="K355" s="3"/>
      <c r="L355" s="3"/>
      <c r="M355" s="3"/>
      <c r="N355" s="3"/>
      <c r="O355" s="3"/>
      <c r="P355" s="3"/>
    </row>
    <row r="356" spans="1:16" ht="76.5" x14ac:dyDescent="0.2">
      <c r="A356" s="45"/>
      <c r="B356" s="46"/>
      <c r="C356" s="184" t="s">
        <v>309</v>
      </c>
      <c r="D356" s="184"/>
      <c r="E356" s="184"/>
      <c r="F356" s="184"/>
      <c r="G356" s="184"/>
      <c r="H356" s="96" t="s">
        <v>331</v>
      </c>
    </row>
    <row r="357" spans="1:16" x14ac:dyDescent="0.2">
      <c r="A357" s="45"/>
      <c r="B357" s="46"/>
      <c r="C357" s="183"/>
      <c r="D357" s="183"/>
      <c r="E357" s="183"/>
      <c r="F357" s="183"/>
      <c r="G357" s="183"/>
      <c r="H357" s="96">
        <v>1</v>
      </c>
    </row>
    <row r="358" spans="1:16" x14ac:dyDescent="0.2">
      <c r="A358" s="45"/>
      <c r="B358" s="44"/>
      <c r="C358" s="185" t="s">
        <v>78</v>
      </c>
      <c r="D358" s="185"/>
      <c r="E358" s="185"/>
      <c r="F358" s="185"/>
      <c r="G358" s="185"/>
      <c r="H358" s="96">
        <v>1</v>
      </c>
    </row>
    <row r="359" spans="1:16" s="49" customFormat="1" x14ac:dyDescent="0.2">
      <c r="A359" s="45"/>
      <c r="B359" s="46"/>
      <c r="C359" s="47"/>
      <c r="D359" s="47"/>
      <c r="E359" s="47"/>
      <c r="F359" s="47"/>
      <c r="G359" s="47"/>
      <c r="H359" s="96">
        <v>1</v>
      </c>
      <c r="I359" s="3"/>
      <c r="J359" s="3"/>
      <c r="K359" s="3"/>
      <c r="L359" s="3"/>
      <c r="M359" s="3"/>
      <c r="N359" s="3"/>
      <c r="O359" s="3"/>
      <c r="P359" s="3"/>
    </row>
    <row r="360" spans="1:16" x14ac:dyDescent="0.2">
      <c r="A360" s="45"/>
      <c r="B360" s="46" t="s">
        <v>20</v>
      </c>
      <c r="C360" s="183" t="s">
        <v>79</v>
      </c>
      <c r="D360" s="183"/>
      <c r="E360" s="183"/>
      <c r="F360" s="183"/>
      <c r="G360" s="183"/>
      <c r="H360" s="96">
        <v>1</v>
      </c>
    </row>
    <row r="361" spans="1:16" x14ac:dyDescent="0.2">
      <c r="A361" s="45"/>
      <c r="B361" s="46" t="s">
        <v>20</v>
      </c>
      <c r="C361" s="183" t="s">
        <v>80</v>
      </c>
      <c r="D361" s="183"/>
      <c r="E361" s="183"/>
      <c r="F361" s="183"/>
      <c r="G361" s="183"/>
      <c r="H361" s="96">
        <v>1</v>
      </c>
    </row>
    <row r="362" spans="1:16" x14ac:dyDescent="0.2">
      <c r="A362" s="45"/>
      <c r="B362" s="46" t="s">
        <v>20</v>
      </c>
      <c r="C362" s="183" t="s">
        <v>310</v>
      </c>
      <c r="D362" s="183"/>
      <c r="E362" s="183"/>
      <c r="F362" s="183"/>
      <c r="G362" s="183"/>
      <c r="H362" s="96">
        <v>1</v>
      </c>
    </row>
    <row r="363" spans="1:16" x14ac:dyDescent="0.2">
      <c r="A363" s="45"/>
      <c r="B363" s="46" t="s">
        <v>20</v>
      </c>
      <c r="C363" s="183" t="s">
        <v>311</v>
      </c>
      <c r="D363" s="183"/>
      <c r="E363" s="183"/>
      <c r="F363" s="183"/>
      <c r="G363" s="183"/>
      <c r="H363" s="96">
        <v>1</v>
      </c>
    </row>
    <row r="364" spans="1:16" x14ac:dyDescent="0.2">
      <c r="A364" s="45"/>
      <c r="B364" s="46" t="s">
        <v>20</v>
      </c>
      <c r="C364" s="183" t="s">
        <v>312</v>
      </c>
      <c r="D364" s="183"/>
      <c r="E364" s="183"/>
      <c r="F364" s="183"/>
      <c r="G364" s="183"/>
      <c r="H364" s="96">
        <v>1</v>
      </c>
    </row>
    <row r="365" spans="1:16" x14ac:dyDescent="0.2">
      <c r="A365" s="45"/>
      <c r="B365" s="46" t="s">
        <v>20</v>
      </c>
      <c r="C365" s="183" t="s">
        <v>81</v>
      </c>
      <c r="D365" s="183"/>
      <c r="E365" s="183"/>
      <c r="F365" s="183"/>
      <c r="G365" s="183"/>
      <c r="H365" s="96">
        <v>1</v>
      </c>
    </row>
    <row r="366" spans="1:16" x14ac:dyDescent="0.2">
      <c r="H366" s="96">
        <v>1</v>
      </c>
    </row>
    <row r="367" spans="1:16" x14ac:dyDescent="0.2">
      <c r="H367" s="96">
        <v>1</v>
      </c>
    </row>
    <row r="368" spans="1:16" ht="18" x14ac:dyDescent="0.25">
      <c r="A368" s="44"/>
      <c r="C368" s="190" t="s">
        <v>36</v>
      </c>
      <c r="D368" s="190"/>
      <c r="E368" s="190"/>
      <c r="F368" s="190"/>
      <c r="G368" s="190"/>
      <c r="H368" s="96">
        <v>1</v>
      </c>
      <c r="K368" s="49"/>
    </row>
    <row r="369" spans="1:16" x14ac:dyDescent="0.2">
      <c r="A369" s="44"/>
      <c r="H369" s="96">
        <v>1</v>
      </c>
    </row>
    <row r="370" spans="1:16" x14ac:dyDescent="0.2">
      <c r="A370" s="44"/>
      <c r="H370" s="96">
        <v>1</v>
      </c>
      <c r="J370" s="49"/>
    </row>
    <row r="371" spans="1:16" x14ac:dyDescent="0.2">
      <c r="A371" s="45"/>
      <c r="B371" s="44"/>
      <c r="C371" s="185" t="s">
        <v>33</v>
      </c>
      <c r="D371" s="185"/>
      <c r="E371" s="185"/>
      <c r="F371" s="185"/>
      <c r="G371" s="185"/>
      <c r="H371" s="96">
        <v>1</v>
      </c>
      <c r="J371" s="49"/>
    </row>
    <row r="372" spans="1:16" s="49" customFormat="1" x14ac:dyDescent="0.2">
      <c r="A372" s="45"/>
      <c r="B372" s="46"/>
      <c r="C372" s="183"/>
      <c r="D372" s="183"/>
      <c r="E372" s="183"/>
      <c r="F372" s="183"/>
      <c r="G372" s="183"/>
      <c r="H372" s="96">
        <v>1</v>
      </c>
      <c r="I372" s="3"/>
      <c r="M372" s="3"/>
      <c r="N372" s="3"/>
      <c r="O372" s="3"/>
      <c r="P372" s="3"/>
    </row>
    <row r="373" spans="1:16" x14ac:dyDescent="0.2">
      <c r="A373" s="45"/>
      <c r="B373" s="46"/>
      <c r="C373" s="183"/>
      <c r="D373" s="183"/>
      <c r="E373" s="183"/>
      <c r="F373" s="183"/>
      <c r="G373" s="183"/>
      <c r="H373" s="96">
        <v>1</v>
      </c>
      <c r="J373" s="49"/>
      <c r="L373" s="49"/>
      <c r="M373" s="49"/>
      <c r="N373" s="49"/>
      <c r="O373" s="49"/>
      <c r="P373" s="49"/>
    </row>
    <row r="374" spans="1:16" x14ac:dyDescent="0.2">
      <c r="A374" s="45"/>
      <c r="B374" s="46"/>
      <c r="C374" s="183" t="s">
        <v>35</v>
      </c>
      <c r="D374" s="183"/>
      <c r="E374" s="183"/>
      <c r="F374" s="183"/>
      <c r="G374" s="183"/>
      <c r="H374" s="96">
        <v>1</v>
      </c>
      <c r="J374" s="49"/>
      <c r="L374" s="49"/>
      <c r="M374" s="49"/>
      <c r="N374" s="49"/>
      <c r="O374" s="49"/>
      <c r="P374" s="49"/>
    </row>
    <row r="375" spans="1:16" ht="25.5" x14ac:dyDescent="0.2">
      <c r="A375" s="45"/>
      <c r="B375" s="46"/>
      <c r="C375" s="184" t="s">
        <v>96</v>
      </c>
      <c r="D375" s="184"/>
      <c r="E375" s="184"/>
      <c r="F375" s="184"/>
      <c r="G375" s="184"/>
      <c r="H375" s="96" t="s">
        <v>326</v>
      </c>
      <c r="J375" s="49"/>
      <c r="L375" s="49"/>
      <c r="M375" s="49"/>
      <c r="N375" s="49"/>
      <c r="O375" s="49"/>
      <c r="P375" s="49"/>
    </row>
    <row r="376" spans="1:16" x14ac:dyDescent="0.2">
      <c r="A376" s="45"/>
      <c r="B376" s="46"/>
      <c r="C376" s="183"/>
      <c r="D376" s="183"/>
      <c r="E376" s="183"/>
      <c r="F376" s="183"/>
      <c r="G376" s="183"/>
      <c r="H376" s="96">
        <v>1</v>
      </c>
      <c r="M376" s="49"/>
      <c r="N376" s="49"/>
      <c r="O376" s="49"/>
      <c r="P376" s="49"/>
    </row>
    <row r="377" spans="1:16" x14ac:dyDescent="0.2">
      <c r="A377" s="45"/>
      <c r="B377" s="50">
        <v>1</v>
      </c>
      <c r="C377" s="183" t="s">
        <v>22</v>
      </c>
      <c r="D377" s="183"/>
      <c r="E377" s="183"/>
      <c r="F377" s="183"/>
      <c r="G377" s="183"/>
      <c r="H377" s="96">
        <v>1</v>
      </c>
      <c r="I377" s="49"/>
    </row>
    <row r="378" spans="1:16" x14ac:dyDescent="0.2">
      <c r="A378" s="45"/>
      <c r="B378" s="50">
        <v>2</v>
      </c>
      <c r="C378" s="183" t="s">
        <v>23</v>
      </c>
      <c r="D378" s="183"/>
      <c r="E378" s="183"/>
      <c r="F378" s="183"/>
      <c r="G378" s="183"/>
      <c r="H378" s="96">
        <v>1</v>
      </c>
      <c r="I378" s="49"/>
    </row>
    <row r="379" spans="1:16" x14ac:dyDescent="0.2">
      <c r="A379" s="45"/>
      <c r="B379" s="50">
        <v>3</v>
      </c>
      <c r="C379" s="183" t="s">
        <v>24</v>
      </c>
      <c r="D379" s="183"/>
      <c r="E379" s="183"/>
      <c r="F379" s="183"/>
      <c r="G379" s="183"/>
      <c r="H379" s="96">
        <v>1</v>
      </c>
      <c r="I379" s="49"/>
      <c r="J379" s="49"/>
      <c r="L379" s="49"/>
    </row>
    <row r="380" spans="1:16" x14ac:dyDescent="0.2">
      <c r="A380" s="45"/>
      <c r="B380" s="50">
        <v>4</v>
      </c>
      <c r="C380" s="183" t="s">
        <v>25</v>
      </c>
      <c r="D380" s="183"/>
      <c r="E380" s="183"/>
      <c r="F380" s="183"/>
      <c r="G380" s="183"/>
      <c r="H380" s="96">
        <v>1</v>
      </c>
      <c r="I380" s="49"/>
      <c r="M380" s="49"/>
      <c r="N380" s="49"/>
      <c r="O380" s="49"/>
      <c r="P380" s="49"/>
    </row>
    <row r="381" spans="1:16" x14ac:dyDescent="0.2">
      <c r="A381" s="45"/>
      <c r="B381" s="50">
        <v>5</v>
      </c>
      <c r="C381" s="183" t="s">
        <v>94</v>
      </c>
      <c r="D381" s="183"/>
      <c r="E381" s="183"/>
      <c r="F381" s="183"/>
      <c r="G381" s="183"/>
      <c r="H381" s="96">
        <v>1</v>
      </c>
    </row>
    <row r="382" spans="1:16" x14ac:dyDescent="0.2">
      <c r="A382" s="45"/>
      <c r="B382" s="50">
        <v>6</v>
      </c>
      <c r="C382" s="183" t="s">
        <v>313</v>
      </c>
      <c r="D382" s="183"/>
      <c r="E382" s="183"/>
      <c r="F382" s="183"/>
      <c r="G382" s="183"/>
      <c r="H382" s="96">
        <v>1</v>
      </c>
    </row>
    <row r="383" spans="1:16" x14ac:dyDescent="0.2">
      <c r="A383" s="45"/>
      <c r="B383" s="50">
        <v>7</v>
      </c>
      <c r="C383" s="183" t="s">
        <v>26</v>
      </c>
      <c r="D383" s="183"/>
      <c r="E383" s="183"/>
      <c r="F383" s="183"/>
      <c r="G383" s="183"/>
      <c r="H383" s="96">
        <v>1</v>
      </c>
      <c r="J383" s="49"/>
      <c r="L383" s="49"/>
    </row>
    <row r="384" spans="1:16" x14ac:dyDescent="0.2">
      <c r="A384" s="45"/>
      <c r="B384" s="50">
        <v>8</v>
      </c>
      <c r="C384" s="183" t="s">
        <v>27</v>
      </c>
      <c r="D384" s="183"/>
      <c r="E384" s="183"/>
      <c r="F384" s="183"/>
      <c r="G384" s="183"/>
      <c r="H384" s="96">
        <v>1</v>
      </c>
      <c r="I384" s="49"/>
      <c r="M384" s="49"/>
      <c r="N384" s="49"/>
      <c r="O384" s="49"/>
      <c r="P384" s="49"/>
    </row>
    <row r="385" spans="1:16" x14ac:dyDescent="0.2">
      <c r="A385" s="45"/>
      <c r="B385" s="50">
        <v>9</v>
      </c>
      <c r="C385" s="183" t="s">
        <v>28</v>
      </c>
      <c r="D385" s="183"/>
      <c r="E385" s="183"/>
      <c r="F385" s="183"/>
      <c r="G385" s="183"/>
      <c r="H385" s="96">
        <v>1</v>
      </c>
      <c r="K385" s="49"/>
    </row>
    <row r="386" spans="1:16" x14ac:dyDescent="0.2">
      <c r="A386" s="45"/>
      <c r="B386" s="50">
        <v>10</v>
      </c>
      <c r="C386" s="183" t="s">
        <v>29</v>
      </c>
      <c r="D386" s="183"/>
      <c r="E386" s="183"/>
      <c r="F386" s="183"/>
      <c r="G386" s="183"/>
      <c r="H386" s="96">
        <v>1</v>
      </c>
    </row>
    <row r="387" spans="1:16" x14ac:dyDescent="0.2">
      <c r="A387" s="45"/>
      <c r="B387" s="50">
        <v>11</v>
      </c>
      <c r="C387" s="183" t="s">
        <v>314</v>
      </c>
      <c r="D387" s="183"/>
      <c r="E387" s="183"/>
      <c r="F387" s="183"/>
      <c r="G387" s="183"/>
      <c r="H387" s="96">
        <v>1</v>
      </c>
    </row>
    <row r="388" spans="1:16" x14ac:dyDescent="0.2">
      <c r="A388" s="45"/>
      <c r="B388" s="50">
        <v>12</v>
      </c>
      <c r="C388" s="183" t="s">
        <v>30</v>
      </c>
      <c r="D388" s="183"/>
      <c r="E388" s="183"/>
      <c r="F388" s="183"/>
      <c r="G388" s="183"/>
      <c r="H388" s="96">
        <v>1</v>
      </c>
      <c r="I388" s="49"/>
    </row>
    <row r="389" spans="1:16" x14ac:dyDescent="0.2">
      <c r="A389" s="45"/>
      <c r="B389" s="50">
        <v>13</v>
      </c>
      <c r="C389" s="183" t="s">
        <v>315</v>
      </c>
      <c r="D389" s="183"/>
      <c r="E389" s="183"/>
      <c r="F389" s="183"/>
      <c r="G389" s="183"/>
      <c r="H389" s="96">
        <v>1</v>
      </c>
    </row>
    <row r="390" spans="1:16" x14ac:dyDescent="0.2">
      <c r="A390" s="45"/>
      <c r="B390" s="50">
        <v>14</v>
      </c>
      <c r="C390" s="183" t="s">
        <v>8</v>
      </c>
      <c r="D390" s="183"/>
      <c r="E390" s="183"/>
      <c r="F390" s="183"/>
      <c r="G390" s="183"/>
      <c r="H390" s="96">
        <v>1</v>
      </c>
    </row>
    <row r="391" spans="1:16" x14ac:dyDescent="0.2">
      <c r="A391" s="45"/>
      <c r="B391" s="50">
        <v>15</v>
      </c>
      <c r="C391" s="183" t="s">
        <v>9</v>
      </c>
      <c r="D391" s="183"/>
      <c r="E391" s="183"/>
      <c r="F391" s="183"/>
      <c r="G391" s="183"/>
      <c r="H391" s="96">
        <v>1</v>
      </c>
    </row>
    <row r="392" spans="1:16" x14ac:dyDescent="0.2">
      <c r="A392" s="45"/>
      <c r="B392" s="50">
        <v>16</v>
      </c>
      <c r="C392" s="183" t="s">
        <v>87</v>
      </c>
      <c r="D392" s="183"/>
      <c r="E392" s="183"/>
      <c r="F392" s="183"/>
      <c r="G392" s="183"/>
      <c r="H392" s="96">
        <v>1</v>
      </c>
    </row>
    <row r="393" spans="1:16" x14ac:dyDescent="0.2">
      <c r="A393" s="45"/>
      <c r="B393" s="50">
        <v>17</v>
      </c>
      <c r="C393" s="183" t="s">
        <v>88</v>
      </c>
      <c r="D393" s="183"/>
      <c r="E393" s="183"/>
      <c r="F393" s="183"/>
      <c r="G393" s="183"/>
      <c r="H393" s="96">
        <v>1</v>
      </c>
    </row>
    <row r="394" spans="1:16" x14ac:dyDescent="0.2">
      <c r="A394" s="45"/>
      <c r="B394" s="50">
        <v>18</v>
      </c>
      <c r="C394" s="183" t="s">
        <v>89</v>
      </c>
      <c r="D394" s="183"/>
      <c r="E394" s="183"/>
      <c r="F394" s="183"/>
      <c r="G394" s="183"/>
      <c r="H394" s="96">
        <v>1</v>
      </c>
    </row>
    <row r="395" spans="1:16" x14ac:dyDescent="0.2">
      <c r="A395" s="45"/>
      <c r="B395" s="50">
        <v>19</v>
      </c>
      <c r="C395" s="183" t="s">
        <v>90</v>
      </c>
      <c r="D395" s="183"/>
      <c r="E395" s="183"/>
      <c r="F395" s="183"/>
      <c r="G395" s="183"/>
      <c r="H395" s="96">
        <v>1</v>
      </c>
    </row>
    <row r="396" spans="1:16" x14ac:dyDescent="0.2">
      <c r="A396" s="45"/>
      <c r="B396" s="46"/>
      <c r="C396" s="183"/>
      <c r="D396" s="183"/>
      <c r="E396" s="183"/>
      <c r="F396" s="183"/>
      <c r="G396" s="183"/>
      <c r="H396" s="96">
        <v>1</v>
      </c>
      <c r="J396" s="49"/>
      <c r="L396" s="49"/>
    </row>
    <row r="397" spans="1:16" ht="25.5" x14ac:dyDescent="0.2">
      <c r="A397" s="45"/>
      <c r="B397" s="46"/>
      <c r="C397" s="183" t="s">
        <v>95</v>
      </c>
      <c r="D397" s="183"/>
      <c r="E397" s="183"/>
      <c r="F397" s="183"/>
      <c r="G397" s="183"/>
      <c r="H397" s="96" t="s">
        <v>326</v>
      </c>
      <c r="M397" s="49"/>
      <c r="N397" s="49"/>
      <c r="O397" s="49"/>
      <c r="P397" s="49"/>
    </row>
    <row r="398" spans="1:16" ht="25.5" x14ac:dyDescent="0.2">
      <c r="A398" s="45"/>
      <c r="B398" s="50">
        <v>1</v>
      </c>
      <c r="C398" s="184" t="s">
        <v>137</v>
      </c>
      <c r="D398" s="184"/>
      <c r="E398" s="184"/>
      <c r="F398" s="184"/>
      <c r="G398" s="184"/>
      <c r="H398" s="96" t="s">
        <v>326</v>
      </c>
    </row>
    <row r="399" spans="1:16" x14ac:dyDescent="0.2">
      <c r="A399" s="45"/>
      <c r="B399" s="50">
        <v>2</v>
      </c>
      <c r="C399" s="184" t="s">
        <v>138</v>
      </c>
      <c r="D399" s="184"/>
      <c r="E399" s="184"/>
      <c r="F399" s="184"/>
      <c r="G399" s="184"/>
      <c r="H399" s="96">
        <v>1</v>
      </c>
    </row>
    <row r="400" spans="1:16" ht="25.5" x14ac:dyDescent="0.2">
      <c r="A400" s="45"/>
      <c r="B400" s="50">
        <v>3</v>
      </c>
      <c r="C400" s="191" t="s">
        <v>316</v>
      </c>
      <c r="D400" s="191"/>
      <c r="E400" s="191"/>
      <c r="F400" s="191"/>
      <c r="G400" s="191"/>
      <c r="H400" s="96" t="s">
        <v>326</v>
      </c>
    </row>
    <row r="401" spans="1:9" x14ac:dyDescent="0.2">
      <c r="A401" s="45"/>
      <c r="B401" s="50">
        <v>4</v>
      </c>
      <c r="C401" s="86" t="s">
        <v>139</v>
      </c>
      <c r="D401" s="86"/>
      <c r="E401" s="86"/>
      <c r="F401" s="86"/>
      <c r="G401" s="86"/>
      <c r="H401" s="96">
        <v>1</v>
      </c>
      <c r="I401" s="49"/>
    </row>
    <row r="402" spans="1:9" x14ac:dyDescent="0.2">
      <c r="A402" s="45"/>
      <c r="B402" s="50">
        <v>5</v>
      </c>
      <c r="C402" s="191" t="s">
        <v>140</v>
      </c>
      <c r="D402" s="191"/>
      <c r="E402" s="191"/>
      <c r="F402" s="191"/>
      <c r="G402" s="191"/>
      <c r="H402" s="96">
        <v>1</v>
      </c>
    </row>
    <row r="403" spans="1:9" x14ac:dyDescent="0.2">
      <c r="A403" s="45"/>
      <c r="B403" s="50"/>
      <c r="C403" s="47"/>
      <c r="D403" s="47"/>
      <c r="E403" s="47"/>
      <c r="F403" s="47"/>
      <c r="G403" s="47"/>
      <c r="H403" s="96">
        <v>1</v>
      </c>
    </row>
    <row r="404" spans="1:9" ht="89.25" x14ac:dyDescent="0.2">
      <c r="A404" s="45"/>
      <c r="B404" s="46"/>
      <c r="C404" s="183" t="s">
        <v>317</v>
      </c>
      <c r="D404" s="183"/>
      <c r="E404" s="183"/>
      <c r="F404" s="183"/>
      <c r="G404" s="183"/>
      <c r="H404" s="96" t="s">
        <v>329</v>
      </c>
    </row>
    <row r="405" spans="1:9" ht="89.25" x14ac:dyDescent="0.2">
      <c r="A405" s="45"/>
      <c r="B405" s="46"/>
      <c r="C405" s="183" t="s">
        <v>318</v>
      </c>
      <c r="D405" s="183"/>
      <c r="E405" s="183"/>
      <c r="F405" s="183"/>
      <c r="G405" s="183"/>
      <c r="H405" s="96" t="s">
        <v>329</v>
      </c>
    </row>
    <row r="406" spans="1:9" ht="38.25" x14ac:dyDescent="0.2">
      <c r="A406" s="45"/>
      <c r="B406" s="46"/>
      <c r="C406" s="183" t="s">
        <v>210</v>
      </c>
      <c r="D406" s="183"/>
      <c r="E406" s="183"/>
      <c r="F406" s="183"/>
      <c r="G406" s="183"/>
      <c r="H406" s="96" t="s">
        <v>325</v>
      </c>
    </row>
    <row r="407" spans="1:9" x14ac:dyDescent="0.2">
      <c r="A407" s="45"/>
      <c r="B407" s="46"/>
      <c r="C407" s="47"/>
      <c r="D407" s="47"/>
      <c r="E407" s="47"/>
      <c r="F407" s="47"/>
      <c r="G407" s="47"/>
      <c r="H407" s="96">
        <v>1</v>
      </c>
    </row>
    <row r="408" spans="1:9" x14ac:dyDescent="0.2">
      <c r="A408" s="45"/>
      <c r="B408" s="46"/>
      <c r="C408" s="183" t="s">
        <v>10</v>
      </c>
      <c r="D408" s="183"/>
      <c r="E408" s="183"/>
      <c r="F408" s="183"/>
      <c r="G408" s="183"/>
      <c r="H408" s="96">
        <v>1</v>
      </c>
    </row>
    <row r="409" spans="1:9" x14ac:dyDescent="0.2">
      <c r="A409" s="45"/>
      <c r="B409" s="46"/>
      <c r="C409" s="47"/>
      <c r="D409" s="47"/>
      <c r="E409" s="47"/>
      <c r="F409" s="47"/>
      <c r="G409" s="47"/>
      <c r="H409" s="96">
        <v>1</v>
      </c>
    </row>
    <row r="410" spans="1:9" x14ac:dyDescent="0.2">
      <c r="A410" s="45"/>
      <c r="B410" s="46"/>
      <c r="C410" s="183" t="s">
        <v>14</v>
      </c>
      <c r="D410" s="183"/>
      <c r="E410" s="183"/>
      <c r="F410" s="183"/>
      <c r="G410" s="183"/>
      <c r="H410" s="96">
        <v>1</v>
      </c>
    </row>
    <row r="411" spans="1:9" x14ac:dyDescent="0.2">
      <c r="A411" s="45"/>
      <c r="B411" s="46" t="s">
        <v>20</v>
      </c>
      <c r="C411" s="183" t="s">
        <v>15</v>
      </c>
      <c r="D411" s="183"/>
      <c r="E411" s="183"/>
      <c r="F411" s="183"/>
      <c r="G411" s="183"/>
      <c r="H411" s="96">
        <v>1</v>
      </c>
    </row>
    <row r="412" spans="1:9" ht="51" x14ac:dyDescent="0.2">
      <c r="A412" s="45"/>
      <c r="B412" s="46" t="s">
        <v>20</v>
      </c>
      <c r="C412" s="183" t="s">
        <v>31</v>
      </c>
      <c r="D412" s="183"/>
      <c r="E412" s="183"/>
      <c r="F412" s="183"/>
      <c r="G412" s="183"/>
      <c r="H412" s="96" t="s">
        <v>324</v>
      </c>
    </row>
    <row r="413" spans="1:9" x14ac:dyDescent="0.2">
      <c r="A413" s="45"/>
      <c r="B413" s="46" t="s">
        <v>20</v>
      </c>
      <c r="C413" s="183" t="s">
        <v>82</v>
      </c>
      <c r="D413" s="183"/>
      <c r="E413" s="183"/>
      <c r="F413" s="183"/>
      <c r="G413" s="183"/>
      <c r="H413" s="96">
        <v>1</v>
      </c>
    </row>
    <row r="414" spans="1:9" x14ac:dyDescent="0.2">
      <c r="A414" s="45"/>
      <c r="B414" s="46" t="s">
        <v>20</v>
      </c>
      <c r="C414" s="183" t="s">
        <v>83</v>
      </c>
      <c r="D414" s="183"/>
      <c r="E414" s="183"/>
      <c r="F414" s="183"/>
      <c r="G414" s="183"/>
      <c r="H414" s="96">
        <v>1</v>
      </c>
    </row>
    <row r="415" spans="1:9" x14ac:dyDescent="0.2">
      <c r="A415" s="45"/>
      <c r="B415" s="46" t="s">
        <v>20</v>
      </c>
      <c r="C415" s="183" t="s">
        <v>11</v>
      </c>
      <c r="D415" s="183"/>
      <c r="E415" s="183"/>
      <c r="F415" s="183"/>
      <c r="G415" s="183"/>
      <c r="H415" s="96">
        <v>1</v>
      </c>
    </row>
    <row r="416" spans="1:9" x14ac:dyDescent="0.2">
      <c r="A416" s="45"/>
      <c r="B416" s="46" t="s">
        <v>20</v>
      </c>
      <c r="C416" s="183" t="s">
        <v>12</v>
      </c>
      <c r="D416" s="183"/>
      <c r="E416" s="183"/>
      <c r="F416" s="183"/>
      <c r="G416" s="183"/>
      <c r="H416" s="96">
        <v>1</v>
      </c>
    </row>
    <row r="417" spans="1:16" x14ac:dyDescent="0.2">
      <c r="A417" s="45"/>
      <c r="B417" s="46"/>
      <c r="C417" s="183"/>
      <c r="D417" s="183"/>
      <c r="E417" s="183"/>
      <c r="F417" s="183"/>
      <c r="G417" s="183"/>
      <c r="H417" s="96">
        <v>1</v>
      </c>
    </row>
    <row r="418" spans="1:16" x14ac:dyDescent="0.2">
      <c r="A418" s="45"/>
      <c r="B418" s="46"/>
      <c r="C418" s="183" t="s">
        <v>84</v>
      </c>
      <c r="D418" s="183"/>
      <c r="E418" s="183"/>
      <c r="F418" s="183"/>
      <c r="G418" s="183"/>
      <c r="H418" s="96">
        <v>1</v>
      </c>
    </row>
    <row r="419" spans="1:16" s="51" customFormat="1" x14ac:dyDescent="0.2">
      <c r="A419" s="45"/>
      <c r="B419" s="46"/>
      <c r="C419" s="183"/>
      <c r="D419" s="183"/>
      <c r="E419" s="183"/>
      <c r="F419" s="183"/>
      <c r="G419" s="183"/>
      <c r="H419" s="96">
        <v>1</v>
      </c>
      <c r="I419" s="3"/>
      <c r="J419" s="3"/>
      <c r="K419" s="3"/>
      <c r="L419" s="3"/>
      <c r="M419" s="3"/>
      <c r="N419" s="3"/>
      <c r="O419" s="3"/>
      <c r="P419" s="3"/>
    </row>
    <row r="420" spans="1:16" x14ac:dyDescent="0.2">
      <c r="A420" s="45"/>
      <c r="B420" s="46"/>
      <c r="C420" s="183"/>
      <c r="D420" s="183"/>
      <c r="E420" s="183"/>
      <c r="F420" s="183"/>
      <c r="G420" s="183"/>
      <c r="H420" s="96">
        <v>1</v>
      </c>
    </row>
    <row r="421" spans="1:16" ht="18" x14ac:dyDescent="0.2">
      <c r="A421" s="45"/>
      <c r="B421" s="44"/>
      <c r="C421" s="189" t="s">
        <v>119</v>
      </c>
      <c r="D421" s="189"/>
      <c r="E421" s="189"/>
      <c r="F421" s="189"/>
      <c r="G421" s="189"/>
      <c r="H421" s="96">
        <v>1</v>
      </c>
    </row>
    <row r="422" spans="1:16" s="49" customFormat="1" x14ac:dyDescent="0.2">
      <c r="A422" s="45"/>
      <c r="B422" s="46"/>
      <c r="C422" s="183"/>
      <c r="D422" s="183"/>
      <c r="E422" s="183"/>
      <c r="F422" s="183"/>
      <c r="G422" s="183"/>
      <c r="H422" s="96">
        <v>1</v>
      </c>
      <c r="I422" s="3"/>
      <c r="J422" s="3"/>
      <c r="K422" s="3"/>
      <c r="L422" s="3"/>
      <c r="M422" s="3"/>
      <c r="N422" s="3"/>
      <c r="O422" s="3"/>
      <c r="P422" s="3"/>
    </row>
    <row r="423" spans="1:16" x14ac:dyDescent="0.2">
      <c r="A423" s="45"/>
      <c r="B423" s="46"/>
      <c r="C423" s="47"/>
      <c r="D423" s="47"/>
      <c r="E423" s="47"/>
      <c r="F423" s="47"/>
      <c r="G423" s="47"/>
      <c r="H423" s="96">
        <v>1</v>
      </c>
    </row>
    <row r="424" spans="1:16" x14ac:dyDescent="0.2">
      <c r="A424" s="45"/>
      <c r="B424" s="44"/>
      <c r="C424" s="185" t="s">
        <v>38</v>
      </c>
      <c r="D424" s="185"/>
      <c r="E424" s="185"/>
      <c r="F424" s="185"/>
      <c r="G424" s="185"/>
      <c r="H424" s="96">
        <v>1</v>
      </c>
    </row>
    <row r="425" spans="1:16" s="49" customFormat="1" x14ac:dyDescent="0.2">
      <c r="A425" s="45"/>
      <c r="B425" s="46"/>
      <c r="C425" s="183"/>
      <c r="D425" s="183"/>
      <c r="E425" s="183"/>
      <c r="F425" s="183"/>
      <c r="G425" s="183"/>
      <c r="H425" s="96">
        <v>1</v>
      </c>
      <c r="I425" s="3"/>
      <c r="J425" s="3"/>
      <c r="K425" s="3"/>
      <c r="L425" s="3"/>
      <c r="M425" s="3"/>
      <c r="N425" s="3"/>
      <c r="O425" s="3"/>
      <c r="P425" s="3"/>
    </row>
    <row r="426" spans="1:16" ht="51" x14ac:dyDescent="0.2">
      <c r="A426" s="45"/>
      <c r="B426" s="46"/>
      <c r="C426" s="183" t="s">
        <v>319</v>
      </c>
      <c r="D426" s="183"/>
      <c r="E426" s="183"/>
      <c r="F426" s="183"/>
      <c r="G426" s="183"/>
      <c r="H426" s="96" t="s">
        <v>324</v>
      </c>
    </row>
    <row r="427" spans="1:16" x14ac:dyDescent="0.2">
      <c r="A427" s="45"/>
      <c r="B427" s="46" t="s">
        <v>91</v>
      </c>
      <c r="C427" s="183" t="s">
        <v>120</v>
      </c>
      <c r="D427" s="183"/>
      <c r="E427" s="183"/>
      <c r="F427" s="183"/>
      <c r="G427" s="183"/>
      <c r="H427" s="96">
        <v>1</v>
      </c>
    </row>
    <row r="428" spans="1:16" x14ac:dyDescent="0.2">
      <c r="A428" s="45"/>
      <c r="B428" s="46" t="s">
        <v>20</v>
      </c>
      <c r="C428" s="183" t="s">
        <v>121</v>
      </c>
      <c r="D428" s="183"/>
      <c r="E428" s="183"/>
      <c r="F428" s="183"/>
      <c r="G428" s="183"/>
      <c r="H428" s="96">
        <v>1</v>
      </c>
    </row>
    <row r="429" spans="1:16" x14ac:dyDescent="0.2">
      <c r="A429" s="45"/>
      <c r="B429" s="46" t="s">
        <v>20</v>
      </c>
      <c r="C429" s="183" t="s">
        <v>122</v>
      </c>
      <c r="D429" s="183"/>
      <c r="E429" s="183"/>
      <c r="F429" s="183"/>
      <c r="G429" s="183"/>
      <c r="H429" s="96">
        <v>1</v>
      </c>
    </row>
    <row r="430" spans="1:16" x14ac:dyDescent="0.2">
      <c r="A430" s="45"/>
      <c r="B430" s="46" t="s">
        <v>20</v>
      </c>
      <c r="C430" s="183" t="s">
        <v>123</v>
      </c>
      <c r="D430" s="183"/>
      <c r="E430" s="183"/>
      <c r="F430" s="183"/>
      <c r="G430" s="183"/>
      <c r="H430" s="96">
        <v>1</v>
      </c>
    </row>
    <row r="431" spans="1:16" x14ac:dyDescent="0.2">
      <c r="A431" s="45"/>
      <c r="B431" s="46" t="s">
        <v>92</v>
      </c>
      <c r="C431" s="183" t="s">
        <v>124</v>
      </c>
      <c r="D431" s="183"/>
      <c r="E431" s="183"/>
      <c r="F431" s="183"/>
      <c r="G431" s="183"/>
      <c r="H431" s="96">
        <v>1</v>
      </c>
      <c r="K431" s="49"/>
    </row>
    <row r="432" spans="1:16" x14ac:dyDescent="0.2">
      <c r="A432" s="45"/>
      <c r="B432" s="46" t="s">
        <v>20</v>
      </c>
      <c r="C432" s="183" t="s">
        <v>125</v>
      </c>
      <c r="D432" s="183"/>
      <c r="E432" s="183"/>
      <c r="F432" s="183"/>
      <c r="G432" s="183"/>
      <c r="H432" s="96">
        <v>1</v>
      </c>
    </row>
    <row r="433" spans="1:16" x14ac:dyDescent="0.2">
      <c r="A433" s="45"/>
      <c r="B433" s="46" t="s">
        <v>20</v>
      </c>
      <c r="C433" s="183" t="s">
        <v>126</v>
      </c>
      <c r="D433" s="183"/>
      <c r="E433" s="183"/>
      <c r="F433" s="183"/>
      <c r="G433" s="183"/>
      <c r="H433" s="96">
        <v>1</v>
      </c>
    </row>
    <row r="434" spans="1:16" x14ac:dyDescent="0.2">
      <c r="A434" s="45"/>
      <c r="B434" s="46" t="s">
        <v>20</v>
      </c>
      <c r="C434" s="183" t="s">
        <v>127</v>
      </c>
      <c r="D434" s="183"/>
      <c r="E434" s="183"/>
      <c r="F434" s="183"/>
      <c r="G434" s="183"/>
      <c r="H434" s="96">
        <v>1</v>
      </c>
    </row>
    <row r="435" spans="1:16" x14ac:dyDescent="0.2">
      <c r="A435" s="45"/>
      <c r="B435" s="46" t="s">
        <v>93</v>
      </c>
      <c r="C435" s="183" t="s">
        <v>128</v>
      </c>
      <c r="D435" s="183"/>
      <c r="E435" s="183"/>
      <c r="F435" s="183"/>
      <c r="G435" s="183"/>
      <c r="H435" s="96">
        <v>1</v>
      </c>
      <c r="K435" s="49"/>
    </row>
    <row r="436" spans="1:16" x14ac:dyDescent="0.2">
      <c r="A436" s="45"/>
      <c r="B436" s="46" t="s">
        <v>20</v>
      </c>
      <c r="C436" s="183" t="s">
        <v>125</v>
      </c>
      <c r="D436" s="183"/>
      <c r="E436" s="183"/>
      <c r="F436" s="183"/>
      <c r="G436" s="183"/>
      <c r="H436" s="96">
        <v>1</v>
      </c>
    </row>
    <row r="437" spans="1:16" x14ac:dyDescent="0.2">
      <c r="A437" s="45"/>
      <c r="B437" s="46" t="s">
        <v>20</v>
      </c>
      <c r="C437" s="183" t="s">
        <v>129</v>
      </c>
      <c r="D437" s="183"/>
      <c r="E437" s="183"/>
      <c r="F437" s="183"/>
      <c r="G437" s="183"/>
      <c r="H437" s="96">
        <v>1</v>
      </c>
    </row>
    <row r="438" spans="1:16" x14ac:dyDescent="0.2">
      <c r="A438" s="45"/>
      <c r="B438" s="46" t="s">
        <v>20</v>
      </c>
      <c r="C438" s="183" t="s">
        <v>130</v>
      </c>
      <c r="D438" s="183"/>
      <c r="E438" s="183"/>
      <c r="F438" s="183"/>
      <c r="G438" s="183"/>
      <c r="H438" s="96">
        <v>1</v>
      </c>
      <c r="K438" s="49"/>
    </row>
    <row r="439" spans="1:16" x14ac:dyDescent="0.2">
      <c r="A439" s="45"/>
      <c r="B439" s="46" t="s">
        <v>16</v>
      </c>
      <c r="C439" s="183" t="s">
        <v>131</v>
      </c>
      <c r="D439" s="183"/>
      <c r="E439" s="183"/>
      <c r="F439" s="183"/>
      <c r="G439" s="183"/>
      <c r="H439" s="96">
        <v>1</v>
      </c>
    </row>
    <row r="440" spans="1:16" x14ac:dyDescent="0.2">
      <c r="A440" s="45"/>
      <c r="B440" s="46" t="s">
        <v>20</v>
      </c>
      <c r="C440" s="183" t="s">
        <v>125</v>
      </c>
      <c r="D440" s="183"/>
      <c r="E440" s="183"/>
      <c r="F440" s="183"/>
      <c r="G440" s="183"/>
      <c r="H440" s="96">
        <v>1</v>
      </c>
    </row>
    <row r="441" spans="1:16" x14ac:dyDescent="0.2">
      <c r="A441" s="45"/>
      <c r="B441" s="46" t="s">
        <v>20</v>
      </c>
      <c r="C441" s="183" t="s">
        <v>130</v>
      </c>
      <c r="D441" s="183"/>
      <c r="E441" s="183"/>
      <c r="F441" s="183"/>
      <c r="G441" s="183"/>
      <c r="H441" s="96">
        <v>1</v>
      </c>
    </row>
    <row r="442" spans="1:16" x14ac:dyDescent="0.2">
      <c r="A442" s="45"/>
      <c r="B442" s="46" t="s">
        <v>20</v>
      </c>
      <c r="C442" s="183" t="s">
        <v>132</v>
      </c>
      <c r="D442" s="183"/>
      <c r="E442" s="183"/>
      <c r="F442" s="183"/>
      <c r="G442" s="183"/>
      <c r="H442" s="96">
        <v>1</v>
      </c>
      <c r="L442" s="49"/>
    </row>
    <row r="443" spans="1:16" x14ac:dyDescent="0.2">
      <c r="A443" s="45"/>
      <c r="B443" s="46" t="s">
        <v>20</v>
      </c>
      <c r="C443" s="183" t="s">
        <v>133</v>
      </c>
      <c r="D443" s="183"/>
      <c r="E443" s="183"/>
      <c r="F443" s="183"/>
      <c r="G443" s="183"/>
      <c r="H443" s="96">
        <v>1</v>
      </c>
      <c r="J443" s="49"/>
      <c r="M443" s="49"/>
      <c r="N443" s="49"/>
      <c r="O443" s="49"/>
      <c r="P443" s="49"/>
    </row>
    <row r="444" spans="1:16" x14ac:dyDescent="0.2">
      <c r="A444" s="45"/>
      <c r="B444" s="46" t="s">
        <v>20</v>
      </c>
      <c r="C444" s="183" t="s">
        <v>134</v>
      </c>
      <c r="D444" s="183"/>
      <c r="E444" s="183"/>
      <c r="F444" s="183"/>
      <c r="G444" s="183"/>
      <c r="H444" s="96">
        <v>1</v>
      </c>
    </row>
    <row r="445" spans="1:16" ht="51" x14ac:dyDescent="0.2">
      <c r="A445" s="45"/>
      <c r="B445" s="46"/>
      <c r="C445" s="183" t="s">
        <v>320</v>
      </c>
      <c r="D445" s="183"/>
      <c r="E445" s="183"/>
      <c r="F445" s="183"/>
      <c r="G445" s="183"/>
      <c r="H445" s="96" t="s">
        <v>324</v>
      </c>
    </row>
    <row r="446" spans="1:16" x14ac:dyDescent="0.2">
      <c r="H446" s="96">
        <v>1</v>
      </c>
      <c r="L446" s="49"/>
    </row>
    <row r="447" spans="1:16" x14ac:dyDescent="0.2">
      <c r="H447" s="96">
        <v>1</v>
      </c>
      <c r="J447" s="49"/>
      <c r="M447" s="49"/>
      <c r="N447" s="49"/>
      <c r="O447" s="49"/>
      <c r="P447" s="49"/>
    </row>
    <row r="449" spans="9:16" x14ac:dyDescent="0.2">
      <c r="I449" s="49"/>
      <c r="L449" s="49"/>
    </row>
    <row r="450" spans="9:16" x14ac:dyDescent="0.2">
      <c r="J450" s="49"/>
      <c r="M450" s="49"/>
      <c r="N450" s="49"/>
      <c r="O450" s="49"/>
      <c r="P450" s="49"/>
    </row>
    <row r="453" spans="9:16" x14ac:dyDescent="0.2">
      <c r="I453" s="49"/>
    </row>
    <row r="456" spans="9:16" x14ac:dyDescent="0.2">
      <c r="I456" s="49"/>
    </row>
  </sheetData>
  <sheetProtection algorithmName="SHA-512" hashValue="L9OoLPLE6ucw+4ubGF+hdr5D5YwS722bUYgB2th6GRaY7v1sdUCxqquehPZTURMYrQnJoBSkoawbfoBHl8Pxjw==" saltValue="fquykdvlRRQbP/3ZC34WkQ==" spinCount="100000" sheet="1" objects="1" scenarios="1" formatColumns="0" formatRows="0" selectLockedCells="1" selectUnlockedCells="1"/>
  <mergeCells count="372">
    <mergeCell ref="C441:G441"/>
    <mergeCell ref="C442:G442"/>
    <mergeCell ref="C443:G443"/>
    <mergeCell ref="C444:G444"/>
    <mergeCell ref="C445:G445"/>
    <mergeCell ref="C436:G436"/>
    <mergeCell ref="C437:G437"/>
    <mergeCell ref="C438:G438"/>
    <mergeCell ref="C439:G439"/>
    <mergeCell ref="C440:G440"/>
    <mergeCell ref="C421:G421"/>
    <mergeCell ref="C422:G422"/>
    <mergeCell ref="C424:G424"/>
    <mergeCell ref="C425:G425"/>
    <mergeCell ref="C431:G431"/>
    <mergeCell ref="C432:G432"/>
    <mergeCell ref="C433:G433"/>
    <mergeCell ref="C434:G434"/>
    <mergeCell ref="C435:G435"/>
    <mergeCell ref="C426:G426"/>
    <mergeCell ref="C427:G427"/>
    <mergeCell ref="C428:G428"/>
    <mergeCell ref="C429:G429"/>
    <mergeCell ref="C430:G430"/>
    <mergeCell ref="C416:G416"/>
    <mergeCell ref="C417:G417"/>
    <mergeCell ref="C418:G418"/>
    <mergeCell ref="C419:G419"/>
    <mergeCell ref="C420:G420"/>
    <mergeCell ref="C411:G411"/>
    <mergeCell ref="C412:G412"/>
    <mergeCell ref="C413:G413"/>
    <mergeCell ref="C414:G414"/>
    <mergeCell ref="C415:G415"/>
    <mergeCell ref="C404:G404"/>
    <mergeCell ref="C405:G405"/>
    <mergeCell ref="C406:G406"/>
    <mergeCell ref="C408:G408"/>
    <mergeCell ref="C410:G410"/>
    <mergeCell ref="C398:G398"/>
    <mergeCell ref="C399:G399"/>
    <mergeCell ref="C400:G400"/>
    <mergeCell ref="C402:G402"/>
    <mergeCell ref="C393:G393"/>
    <mergeCell ref="C394:G394"/>
    <mergeCell ref="C395:G395"/>
    <mergeCell ref="C396:G396"/>
    <mergeCell ref="C397:G397"/>
    <mergeCell ref="C388:G388"/>
    <mergeCell ref="C389:G389"/>
    <mergeCell ref="C390:G390"/>
    <mergeCell ref="C391:G391"/>
    <mergeCell ref="C392:G392"/>
    <mergeCell ref="C385:G385"/>
    <mergeCell ref="C386:G386"/>
    <mergeCell ref="C387:G387"/>
    <mergeCell ref="C378:G378"/>
    <mergeCell ref="C379:G379"/>
    <mergeCell ref="C380:G380"/>
    <mergeCell ref="C381:G381"/>
    <mergeCell ref="C382:G382"/>
    <mergeCell ref="C377:G377"/>
    <mergeCell ref="C368:G368"/>
    <mergeCell ref="C371:G371"/>
    <mergeCell ref="C372:G372"/>
    <mergeCell ref="C383:G383"/>
    <mergeCell ref="C384:G384"/>
    <mergeCell ref="C364:G364"/>
    <mergeCell ref="C365:G365"/>
    <mergeCell ref="C373:G373"/>
    <mergeCell ref="C374:G374"/>
    <mergeCell ref="C375:G375"/>
    <mergeCell ref="C376:G376"/>
    <mergeCell ref="C358:G358"/>
    <mergeCell ref="C360:G360"/>
    <mergeCell ref="C361:G361"/>
    <mergeCell ref="C362:G362"/>
    <mergeCell ref="C363:G363"/>
    <mergeCell ref="C351:G351"/>
    <mergeCell ref="C352:G352"/>
    <mergeCell ref="C354:G354"/>
    <mergeCell ref="C356:G356"/>
    <mergeCell ref="C357:G357"/>
    <mergeCell ref="C345:G345"/>
    <mergeCell ref="C346:G346"/>
    <mergeCell ref="C347:G347"/>
    <mergeCell ref="C348:G348"/>
    <mergeCell ref="C349:G349"/>
    <mergeCell ref="C340:G340"/>
    <mergeCell ref="C341:G341"/>
    <mergeCell ref="C342:G342"/>
    <mergeCell ref="C343:G343"/>
    <mergeCell ref="C344:G344"/>
    <mergeCell ref="C335:G335"/>
    <mergeCell ref="C336:G336"/>
    <mergeCell ref="C337:G337"/>
    <mergeCell ref="C338:G338"/>
    <mergeCell ref="C339:G339"/>
    <mergeCell ref="C330:G330"/>
    <mergeCell ref="C331:G331"/>
    <mergeCell ref="C332:G332"/>
    <mergeCell ref="C333:G333"/>
    <mergeCell ref="C334:G334"/>
    <mergeCell ref="C325:G325"/>
    <mergeCell ref="C326:G326"/>
    <mergeCell ref="C327:G327"/>
    <mergeCell ref="C328:G328"/>
    <mergeCell ref="C329:G329"/>
    <mergeCell ref="C320:G320"/>
    <mergeCell ref="C321:G321"/>
    <mergeCell ref="C322:G322"/>
    <mergeCell ref="C323:G323"/>
    <mergeCell ref="C324:G324"/>
    <mergeCell ref="C315:G315"/>
    <mergeCell ref="C316:G316"/>
    <mergeCell ref="C317:G317"/>
    <mergeCell ref="C318:G318"/>
    <mergeCell ref="C319:G319"/>
    <mergeCell ref="C310:G310"/>
    <mergeCell ref="C311:G311"/>
    <mergeCell ref="C312:G312"/>
    <mergeCell ref="C313:G313"/>
    <mergeCell ref="C314:G314"/>
    <mergeCell ref="C305:G305"/>
    <mergeCell ref="C306:G306"/>
    <mergeCell ref="C307:G307"/>
    <mergeCell ref="C308:G308"/>
    <mergeCell ref="C309:G309"/>
    <mergeCell ref="C300:G300"/>
    <mergeCell ref="C301:G301"/>
    <mergeCell ref="C302:G302"/>
    <mergeCell ref="C303:G303"/>
    <mergeCell ref="C304:G304"/>
    <mergeCell ref="C295:G295"/>
    <mergeCell ref="C296:G296"/>
    <mergeCell ref="C298:G298"/>
    <mergeCell ref="C299:G299"/>
    <mergeCell ref="C291:G291"/>
    <mergeCell ref="C292:G292"/>
    <mergeCell ref="C293:G293"/>
    <mergeCell ref="C294:G294"/>
    <mergeCell ref="C285:G285"/>
    <mergeCell ref="C286:G286"/>
    <mergeCell ref="C287:G287"/>
    <mergeCell ref="C289:G289"/>
    <mergeCell ref="C280:G280"/>
    <mergeCell ref="C281:G281"/>
    <mergeCell ref="C282:G282"/>
    <mergeCell ref="C284:G284"/>
    <mergeCell ref="C276:G276"/>
    <mergeCell ref="C277:G277"/>
    <mergeCell ref="C278:G278"/>
    <mergeCell ref="C279:G279"/>
    <mergeCell ref="C270:G270"/>
    <mergeCell ref="C272:G272"/>
    <mergeCell ref="C273:G273"/>
    <mergeCell ref="C274:G274"/>
    <mergeCell ref="C267:G267"/>
    <mergeCell ref="C260:G260"/>
    <mergeCell ref="C262:G262"/>
    <mergeCell ref="C263:G263"/>
    <mergeCell ref="C264:G264"/>
    <mergeCell ref="C275:G275"/>
    <mergeCell ref="C255:G255"/>
    <mergeCell ref="C256:G256"/>
    <mergeCell ref="C257:G257"/>
    <mergeCell ref="C258:G258"/>
    <mergeCell ref="C259:G259"/>
    <mergeCell ref="C249:G249"/>
    <mergeCell ref="C250:G250"/>
    <mergeCell ref="C252:G252"/>
    <mergeCell ref="C253:G253"/>
    <mergeCell ref="C254:G254"/>
    <mergeCell ref="C243:G243"/>
    <mergeCell ref="C244:G244"/>
    <mergeCell ref="C245:G245"/>
    <mergeCell ref="C246:G246"/>
    <mergeCell ref="C248:G248"/>
    <mergeCell ref="C238:G238"/>
    <mergeCell ref="C239:G239"/>
    <mergeCell ref="C240:G240"/>
    <mergeCell ref="C241:G241"/>
    <mergeCell ref="C242:G242"/>
    <mergeCell ref="C233:G233"/>
    <mergeCell ref="C234:G234"/>
    <mergeCell ref="C235:G235"/>
    <mergeCell ref="C236:G236"/>
    <mergeCell ref="C237:G237"/>
    <mergeCell ref="C228:G228"/>
    <mergeCell ref="C229:G229"/>
    <mergeCell ref="C230:G230"/>
    <mergeCell ref="C231:G231"/>
    <mergeCell ref="C232:G232"/>
    <mergeCell ref="C223:G223"/>
    <mergeCell ref="C224:G224"/>
    <mergeCell ref="C225:G225"/>
    <mergeCell ref="C226:G226"/>
    <mergeCell ref="C227:G227"/>
    <mergeCell ref="C218:G218"/>
    <mergeCell ref="C219:G219"/>
    <mergeCell ref="C220:G220"/>
    <mergeCell ref="C221:G221"/>
    <mergeCell ref="C222:G222"/>
    <mergeCell ref="C212:G212"/>
    <mergeCell ref="C213:G213"/>
    <mergeCell ref="C215:G215"/>
    <mergeCell ref="C216:G216"/>
    <mergeCell ref="C217:G217"/>
    <mergeCell ref="C206:G206"/>
    <mergeCell ref="C207:G207"/>
    <mergeCell ref="C209:G209"/>
    <mergeCell ref="C210:G210"/>
    <mergeCell ref="C211:G211"/>
    <mergeCell ref="C201:G201"/>
    <mergeCell ref="C202:G202"/>
    <mergeCell ref="C203:G203"/>
    <mergeCell ref="C204:G204"/>
    <mergeCell ref="C205:G205"/>
    <mergeCell ref="C194:G194"/>
    <mergeCell ref="C196:G196"/>
    <mergeCell ref="C197:G197"/>
    <mergeCell ref="C198:G198"/>
    <mergeCell ref="C199:G199"/>
    <mergeCell ref="C188:G188"/>
    <mergeCell ref="C190:G190"/>
    <mergeCell ref="C191:G191"/>
    <mergeCell ref="C192:G192"/>
    <mergeCell ref="C193:G193"/>
    <mergeCell ref="C183:G183"/>
    <mergeCell ref="C184:G184"/>
    <mergeCell ref="C185:G185"/>
    <mergeCell ref="C186:G186"/>
    <mergeCell ref="C187:G187"/>
    <mergeCell ref="C176:G176"/>
    <mergeCell ref="C177:G177"/>
    <mergeCell ref="C179:G179"/>
    <mergeCell ref="C180:G180"/>
    <mergeCell ref="C181:G181"/>
    <mergeCell ref="C171:G171"/>
    <mergeCell ref="C172:G172"/>
    <mergeCell ref="C174:G174"/>
    <mergeCell ref="C175:G175"/>
    <mergeCell ref="C165:G165"/>
    <mergeCell ref="C166:G166"/>
    <mergeCell ref="C167:G167"/>
    <mergeCell ref="C170:G170"/>
    <mergeCell ref="C159:G159"/>
    <mergeCell ref="C160:G160"/>
    <mergeCell ref="C161:G161"/>
    <mergeCell ref="C162:G162"/>
    <mergeCell ref="C164:G164"/>
    <mergeCell ref="C154:G154"/>
    <mergeCell ref="C156:G156"/>
    <mergeCell ref="C157:G157"/>
    <mergeCell ref="C158:G158"/>
    <mergeCell ref="C149:G149"/>
    <mergeCell ref="C150:G150"/>
    <mergeCell ref="C151:G151"/>
    <mergeCell ref="C152:G152"/>
    <mergeCell ref="C153:G153"/>
    <mergeCell ref="C143:G143"/>
    <mergeCell ref="C144:G144"/>
    <mergeCell ref="C145:G145"/>
    <mergeCell ref="C147:G147"/>
    <mergeCell ref="C148:G148"/>
    <mergeCell ref="C138:G138"/>
    <mergeCell ref="C139:G139"/>
    <mergeCell ref="C140:G140"/>
    <mergeCell ref="C141:G141"/>
    <mergeCell ref="C142:G142"/>
    <mergeCell ref="C132:G132"/>
    <mergeCell ref="C133:G133"/>
    <mergeCell ref="C134:G134"/>
    <mergeCell ref="C135:G135"/>
    <mergeCell ref="C136:G136"/>
    <mergeCell ref="C127:G127"/>
    <mergeCell ref="C128:G128"/>
    <mergeCell ref="C129:G129"/>
    <mergeCell ref="C130:G130"/>
    <mergeCell ref="C131:G131"/>
    <mergeCell ref="C122:G122"/>
    <mergeCell ref="C123:G123"/>
    <mergeCell ref="C124:G124"/>
    <mergeCell ref="C125:G125"/>
    <mergeCell ref="C126:G126"/>
    <mergeCell ref="C118:G118"/>
    <mergeCell ref="C119:G119"/>
    <mergeCell ref="C120:G120"/>
    <mergeCell ref="C121:G121"/>
    <mergeCell ref="C114:G114"/>
    <mergeCell ref="C116:G116"/>
    <mergeCell ref="C107:G107"/>
    <mergeCell ref="C110:G110"/>
    <mergeCell ref="C102:G102"/>
    <mergeCell ref="C103:G103"/>
    <mergeCell ref="C104:G104"/>
    <mergeCell ref="C105:G105"/>
    <mergeCell ref="C92:G92"/>
    <mergeCell ref="C93:G93"/>
    <mergeCell ref="C111:G111"/>
    <mergeCell ref="C113:G113"/>
    <mergeCell ref="C99:G99"/>
    <mergeCell ref="C101:G101"/>
    <mergeCell ref="C106:G106"/>
    <mergeCell ref="C94:G94"/>
    <mergeCell ref="C95:G95"/>
    <mergeCell ref="C96:G96"/>
    <mergeCell ref="C97:G97"/>
    <mergeCell ref="C88:G88"/>
    <mergeCell ref="C89:G89"/>
    <mergeCell ref="C79:G79"/>
    <mergeCell ref="C81:G81"/>
    <mergeCell ref="C83:G83"/>
    <mergeCell ref="C84:G84"/>
    <mergeCell ref="C90:G90"/>
    <mergeCell ref="C91:G91"/>
    <mergeCell ref="C54:G54"/>
    <mergeCell ref="C55:G55"/>
    <mergeCell ref="C56:G56"/>
    <mergeCell ref="C57:G57"/>
    <mergeCell ref="C85:G85"/>
    <mergeCell ref="C87:G87"/>
    <mergeCell ref="C71:G71"/>
    <mergeCell ref="C73:G73"/>
    <mergeCell ref="C75:G75"/>
    <mergeCell ref="C77:G77"/>
    <mergeCell ref="C65:G65"/>
    <mergeCell ref="C67:G67"/>
    <mergeCell ref="C68:G68"/>
    <mergeCell ref="C69:G69"/>
    <mergeCell ref="C58:G58"/>
    <mergeCell ref="C59:G59"/>
    <mergeCell ref="C61:G61"/>
    <mergeCell ref="C63:G63"/>
    <mergeCell ref="C52:G52"/>
    <mergeCell ref="C53:G53"/>
    <mergeCell ref="C46:G46"/>
    <mergeCell ref="C47:G47"/>
    <mergeCell ref="C48:G48"/>
    <mergeCell ref="C49:G49"/>
    <mergeCell ref="C27:G27"/>
    <mergeCell ref="C28:G28"/>
    <mergeCell ref="C29:G29"/>
    <mergeCell ref="C30:G30"/>
    <mergeCell ref="C50:G50"/>
    <mergeCell ref="C51:G51"/>
    <mergeCell ref="C43:G43"/>
    <mergeCell ref="C44:G44"/>
    <mergeCell ref="C45:G45"/>
    <mergeCell ref="C35:G35"/>
    <mergeCell ref="C36:G36"/>
    <mergeCell ref="C37:G37"/>
    <mergeCell ref="C39:G39"/>
    <mergeCell ref="C31:G31"/>
    <mergeCell ref="C32:G32"/>
    <mergeCell ref="C33:G33"/>
    <mergeCell ref="A2:C3"/>
    <mergeCell ref="C8:F8"/>
    <mergeCell ref="C9:G9"/>
    <mergeCell ref="C10:G10"/>
    <mergeCell ref="C34:G34"/>
    <mergeCell ref="C24:G24"/>
    <mergeCell ref="C26:G26"/>
    <mergeCell ref="C20:G20"/>
    <mergeCell ref="C22:G22"/>
    <mergeCell ref="C16:G16"/>
    <mergeCell ref="C18:G18"/>
    <mergeCell ref="C12:G12"/>
    <mergeCell ref="C14:G14"/>
    <mergeCell ref="D1:F2"/>
    <mergeCell ref="D3:F3"/>
    <mergeCell ref="A1:C1"/>
  </mergeCells>
  <phoneticPr fontId="0" type="noConversion"/>
  <printOptions horizontalCentered="1"/>
  <pageMargins left="0.70866141732283472" right="0.19685039370078741" top="0.74803149606299213" bottom="0.74803149606299213" header="0.31496062992125984" footer="0.31496062992125984"/>
  <pageSetup paperSize="9" scale="98" firstPageNumber="2" fitToHeight="0" orientation="portrait" r:id="rId1"/>
  <headerFooter>
    <oddFooter>&amp;C&amp;P</oddFooter>
  </headerFooter>
  <rowBreaks count="11" manualBreakCount="11">
    <brk id="64" max="6" man="1"/>
    <brk id="155" max="6" man="1"/>
    <brk id="180" max="6" man="1"/>
    <brk id="203" max="6" man="1"/>
    <brk id="234" max="6" man="1"/>
    <brk id="260" max="6" man="1"/>
    <brk id="290" max="6" man="1"/>
    <brk id="321" max="6" man="1"/>
    <brk id="353" max="6" man="1"/>
    <brk id="396" max="6" man="1"/>
    <brk id="4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88"/>
  <sheetViews>
    <sheetView view="pageBreakPreview" topLeftCell="A60" zoomScale="130" zoomScaleNormal="100" zoomScaleSheetLayoutView="130" workbookViewId="0">
      <selection activeCell="F60" sqref="F60"/>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1</v>
      </c>
      <c r="B4" s="55"/>
      <c r="C4" s="60" t="str">
        <f>+C8</f>
        <v>LOKACIJA 1</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3"/>
      <c r="E6" s="7"/>
      <c r="F6" s="7"/>
      <c r="G6" s="8"/>
    </row>
    <row r="7" spans="1:7" x14ac:dyDescent="0.2">
      <c r="A7" s="3"/>
      <c r="B7" s="26"/>
      <c r="C7" s="3"/>
      <c r="D7" s="3"/>
      <c r="E7" s="7"/>
      <c r="F7" s="7"/>
      <c r="G7" s="8"/>
    </row>
    <row r="8" spans="1:7" x14ac:dyDescent="0.2">
      <c r="A8" s="71">
        <v>1</v>
      </c>
      <c r="B8" s="32"/>
      <c r="C8" s="20" t="s">
        <v>343</v>
      </c>
      <c r="D8" s="69"/>
      <c r="E8" s="66"/>
      <c r="F8" s="66"/>
      <c r="G8" s="68"/>
    </row>
    <row r="9" spans="1:7" x14ac:dyDescent="0.2">
      <c r="A9" s="27"/>
      <c r="B9" s="30"/>
      <c r="C9" s="161"/>
      <c r="D9" s="64"/>
      <c r="E9" s="66"/>
      <c r="F9" s="68"/>
      <c r="G9" s="68"/>
    </row>
    <row r="10" spans="1:7" x14ac:dyDescent="0.2">
      <c r="A10" s="27"/>
      <c r="B10" s="30"/>
      <c r="C10" s="161"/>
      <c r="D10" s="69"/>
      <c r="E10" s="66"/>
      <c r="F10" s="66"/>
      <c r="G10" s="68"/>
    </row>
    <row r="11" spans="1:7" ht="51" x14ac:dyDescent="0.2">
      <c r="A11" s="27">
        <f>MAX($A$9:A10)+1</f>
        <v>1</v>
      </c>
      <c r="B11" s="30"/>
      <c r="C11" s="161" t="s">
        <v>379</v>
      </c>
      <c r="D11" s="26"/>
      <c r="E11" s="7"/>
      <c r="F11" s="17"/>
      <c r="G11" s="8"/>
    </row>
    <row r="12" spans="1:7" x14ac:dyDescent="0.2">
      <c r="A12" s="27"/>
      <c r="B12" s="30"/>
      <c r="C12" s="161" t="s">
        <v>344</v>
      </c>
      <c r="D12" s="26" t="s">
        <v>335</v>
      </c>
      <c r="E12" s="136">
        <v>76</v>
      </c>
      <c r="F12" s="192"/>
      <c r="G12" s="8">
        <f>ROUND(E12*F12,2)</f>
        <v>0</v>
      </c>
    </row>
    <row r="13" spans="1:7" x14ac:dyDescent="0.2">
      <c r="A13" s="27"/>
      <c r="B13" s="30"/>
      <c r="C13" s="161"/>
      <c r="D13" s="26"/>
      <c r="E13" s="7"/>
      <c r="F13" s="17"/>
      <c r="G13" s="8"/>
    </row>
    <row r="14" spans="1:7" x14ac:dyDescent="0.2">
      <c r="A14" s="27"/>
      <c r="B14" s="30"/>
      <c r="C14" s="161"/>
      <c r="D14" s="26"/>
      <c r="E14" s="7"/>
      <c r="F14" s="17"/>
      <c r="G14" s="8"/>
    </row>
    <row r="15" spans="1:7" ht="63.75" x14ac:dyDescent="0.2">
      <c r="A15" s="27">
        <f>MAX($A$9:A14)+1</f>
        <v>2</v>
      </c>
      <c r="B15" s="30"/>
      <c r="C15" s="161" t="s">
        <v>399</v>
      </c>
      <c r="D15" s="26"/>
      <c r="E15" s="7"/>
      <c r="F15" s="17"/>
      <c r="G15" s="8"/>
    </row>
    <row r="16" spans="1:7" x14ac:dyDescent="0.2">
      <c r="A16" s="27"/>
      <c r="B16" s="30"/>
      <c r="C16" s="161" t="s">
        <v>344</v>
      </c>
      <c r="D16" s="6" t="s">
        <v>335</v>
      </c>
      <c r="E16" s="136">
        <v>2.5</v>
      </c>
      <c r="F16" s="192"/>
      <c r="G16" s="8">
        <f>ROUND(E16*F16,2)</f>
        <v>0</v>
      </c>
    </row>
    <row r="17" spans="1:7" x14ac:dyDescent="0.2">
      <c r="A17" s="27"/>
      <c r="B17" s="30"/>
      <c r="C17" s="161"/>
      <c r="D17" s="6"/>
      <c r="E17" s="136"/>
      <c r="F17" s="17"/>
      <c r="G17" s="8"/>
    </row>
    <row r="18" spans="1:7" x14ac:dyDescent="0.2">
      <c r="A18" s="27"/>
      <c r="B18" s="30"/>
      <c r="C18" s="161"/>
      <c r="D18" s="6"/>
      <c r="E18" s="136"/>
      <c r="F18" s="17"/>
      <c r="G18" s="8"/>
    </row>
    <row r="19" spans="1:7" ht="38.25" x14ac:dyDescent="0.2">
      <c r="A19" s="27">
        <v>3</v>
      </c>
      <c r="B19" s="30"/>
      <c r="C19" s="161" t="s">
        <v>346</v>
      </c>
      <c r="D19" s="6"/>
      <c r="E19" s="136"/>
      <c r="F19" s="17"/>
      <c r="G19" s="8"/>
    </row>
    <row r="20" spans="1:7" x14ac:dyDescent="0.2">
      <c r="A20" s="27"/>
      <c r="B20" s="30"/>
      <c r="C20" s="161" t="s">
        <v>347</v>
      </c>
      <c r="D20" s="6" t="s">
        <v>21</v>
      </c>
      <c r="E20" s="136">
        <v>10.65</v>
      </c>
      <c r="F20" s="192"/>
      <c r="G20" s="8">
        <f>ROUND(E20*F20,2)</f>
        <v>0</v>
      </c>
    </row>
    <row r="21" spans="1:7" x14ac:dyDescent="0.2">
      <c r="A21" s="27"/>
      <c r="B21" s="30"/>
      <c r="C21" s="161"/>
      <c r="D21" s="6"/>
      <c r="E21" s="136"/>
      <c r="F21" s="17"/>
      <c r="G21" s="8"/>
    </row>
    <row r="22" spans="1:7" x14ac:dyDescent="0.2">
      <c r="A22" s="27"/>
      <c r="B22" s="30"/>
      <c r="C22" s="161"/>
      <c r="D22" s="6"/>
      <c r="E22" s="136"/>
      <c r="F22" s="17"/>
      <c r="G22" s="8"/>
    </row>
    <row r="23" spans="1:7" ht="38.25" x14ac:dyDescent="0.2">
      <c r="A23" s="27">
        <v>4</v>
      </c>
      <c r="B23" s="30"/>
      <c r="C23" s="161" t="s">
        <v>349</v>
      </c>
      <c r="D23" s="6"/>
      <c r="E23" s="136"/>
      <c r="F23" s="17"/>
      <c r="G23" s="8"/>
    </row>
    <row r="24" spans="1:7" x14ac:dyDescent="0.2">
      <c r="A24" s="27"/>
      <c r="B24" s="30"/>
      <c r="C24" s="161" t="s">
        <v>348</v>
      </c>
      <c r="D24" s="6" t="s">
        <v>338</v>
      </c>
      <c r="E24" s="136">
        <v>2.5</v>
      </c>
      <c r="F24" s="192"/>
      <c r="G24" s="8">
        <f>ROUND(E24*F24,2)</f>
        <v>0</v>
      </c>
    </row>
    <row r="25" spans="1:7" x14ac:dyDescent="0.2">
      <c r="A25" s="27"/>
      <c r="B25" s="30"/>
      <c r="C25" s="161"/>
      <c r="D25" s="6"/>
      <c r="E25" s="136"/>
      <c r="F25" s="17"/>
      <c r="G25" s="8"/>
    </row>
    <row r="26" spans="1:7" x14ac:dyDescent="0.2">
      <c r="A26" s="27"/>
      <c r="B26" s="30"/>
      <c r="C26" s="161"/>
      <c r="D26" s="6"/>
      <c r="E26" s="136"/>
      <c r="F26" s="17"/>
      <c r="G26" s="8"/>
    </row>
    <row r="27" spans="1:7" ht="38.25" x14ac:dyDescent="0.2">
      <c r="A27" s="27">
        <v>5</v>
      </c>
      <c r="B27" s="30"/>
      <c r="C27" s="161" t="s">
        <v>378</v>
      </c>
      <c r="D27" s="6"/>
      <c r="E27" s="136"/>
      <c r="F27" s="17"/>
      <c r="G27" s="8"/>
    </row>
    <row r="28" spans="1:7" x14ac:dyDescent="0.2">
      <c r="A28" s="27"/>
      <c r="B28" s="30"/>
      <c r="C28" s="161" t="s">
        <v>350</v>
      </c>
      <c r="D28" s="6" t="s">
        <v>338</v>
      </c>
      <c r="E28" s="136">
        <v>4.5</v>
      </c>
      <c r="F28" s="192"/>
      <c r="G28" s="8">
        <f>ROUND(E28*F28,2)</f>
        <v>0</v>
      </c>
    </row>
    <row r="29" spans="1:7" x14ac:dyDescent="0.2">
      <c r="A29" s="27"/>
      <c r="B29" s="30"/>
      <c r="C29" s="161"/>
      <c r="D29" s="6"/>
      <c r="E29" s="136"/>
      <c r="F29" s="17"/>
      <c r="G29" s="8"/>
    </row>
    <row r="30" spans="1:7" x14ac:dyDescent="0.2">
      <c r="A30" s="27"/>
      <c r="B30" s="30"/>
      <c r="C30" s="161"/>
      <c r="D30" s="6"/>
      <c r="E30" s="136"/>
      <c r="F30" s="17"/>
      <c r="G30" s="8"/>
    </row>
    <row r="31" spans="1:7" ht="38.25" x14ac:dyDescent="0.2">
      <c r="A31" s="27">
        <v>6</v>
      </c>
      <c r="B31" s="30"/>
      <c r="C31" s="161" t="s">
        <v>381</v>
      </c>
      <c r="D31" s="6"/>
      <c r="E31" s="136"/>
      <c r="F31" s="17"/>
      <c r="G31" s="8"/>
    </row>
    <row r="32" spans="1:7" x14ac:dyDescent="0.2">
      <c r="A32" s="27"/>
      <c r="B32" s="30"/>
      <c r="C32" s="161" t="s">
        <v>350</v>
      </c>
      <c r="D32" s="6" t="s">
        <v>338</v>
      </c>
      <c r="E32" s="136">
        <v>10</v>
      </c>
      <c r="F32" s="192"/>
      <c r="G32" s="8">
        <f>ROUND(E32*F32,2)</f>
        <v>0</v>
      </c>
    </row>
    <row r="33" spans="1:7" x14ac:dyDescent="0.2">
      <c r="A33" s="27"/>
      <c r="B33" s="30"/>
      <c r="C33" s="161"/>
      <c r="D33" s="6"/>
      <c r="E33" s="136"/>
      <c r="F33" s="17"/>
      <c r="G33" s="8"/>
    </row>
    <row r="34" spans="1:7" x14ac:dyDescent="0.2">
      <c r="A34" s="27"/>
      <c r="B34" s="30"/>
      <c r="C34" s="161"/>
      <c r="D34" s="6"/>
      <c r="E34" s="136"/>
      <c r="F34" s="17"/>
      <c r="G34" s="8"/>
    </row>
    <row r="35" spans="1:7" ht="51" x14ac:dyDescent="0.2">
      <c r="A35" s="27">
        <v>7</v>
      </c>
      <c r="B35" s="30"/>
      <c r="C35" s="161" t="s">
        <v>380</v>
      </c>
      <c r="D35" s="6"/>
      <c r="E35" s="136"/>
      <c r="F35" s="17"/>
      <c r="G35" s="8"/>
    </row>
    <row r="36" spans="1:7" x14ac:dyDescent="0.2">
      <c r="A36" s="27"/>
      <c r="B36" s="30"/>
      <c r="C36" s="161" t="s">
        <v>350</v>
      </c>
      <c r="D36" s="6" t="s">
        <v>338</v>
      </c>
      <c r="E36" s="136">
        <v>12.5</v>
      </c>
      <c r="F36" s="192"/>
      <c r="G36" s="8">
        <f>ROUND(E36*F36,2)</f>
        <v>0</v>
      </c>
    </row>
    <row r="37" spans="1:7" x14ac:dyDescent="0.2">
      <c r="A37" s="27"/>
      <c r="B37" s="30"/>
      <c r="C37" s="161"/>
      <c r="D37" s="6"/>
      <c r="E37" s="136"/>
      <c r="F37" s="17"/>
      <c r="G37" s="8"/>
    </row>
    <row r="38" spans="1:7" x14ac:dyDescent="0.2">
      <c r="A38" s="27"/>
      <c r="B38" s="30"/>
      <c r="C38" s="161"/>
      <c r="D38" s="6"/>
      <c r="E38" s="136"/>
      <c r="F38" s="17"/>
      <c r="G38" s="8"/>
    </row>
    <row r="39" spans="1:7" ht="63.75" x14ac:dyDescent="0.2">
      <c r="A39" s="27">
        <v>8</v>
      </c>
      <c r="B39" s="30"/>
      <c r="C39" s="161" t="s">
        <v>351</v>
      </c>
      <c r="D39" s="6"/>
      <c r="E39" s="136"/>
      <c r="F39" s="17"/>
      <c r="G39" s="8"/>
    </row>
    <row r="40" spans="1:7" x14ac:dyDescent="0.2">
      <c r="A40" s="27"/>
      <c r="B40" s="30"/>
      <c r="C40" s="161" t="s">
        <v>350</v>
      </c>
      <c r="D40" s="6" t="s">
        <v>338</v>
      </c>
      <c r="E40" s="136">
        <v>2.1</v>
      </c>
      <c r="F40" s="192"/>
      <c r="G40" s="8">
        <f>ROUND(E40*F40,2)</f>
        <v>0</v>
      </c>
    </row>
    <row r="41" spans="1:7" x14ac:dyDescent="0.2">
      <c r="A41" s="27"/>
      <c r="B41" s="30"/>
      <c r="C41" s="161"/>
      <c r="D41" s="6"/>
      <c r="E41" s="136"/>
      <c r="F41" s="17"/>
      <c r="G41" s="8"/>
    </row>
    <row r="42" spans="1:7" x14ac:dyDescent="0.2">
      <c r="A42" s="27"/>
      <c r="B42" s="30"/>
      <c r="C42" s="161"/>
      <c r="D42" s="6"/>
      <c r="E42" s="136"/>
      <c r="F42" s="17"/>
      <c r="G42" s="8"/>
    </row>
    <row r="43" spans="1:7" ht="51" x14ac:dyDescent="0.2">
      <c r="A43" s="27">
        <v>9</v>
      </c>
      <c r="B43" s="30"/>
      <c r="C43" s="161" t="s">
        <v>364</v>
      </c>
      <c r="D43" s="6"/>
      <c r="E43" s="136"/>
      <c r="F43" s="17"/>
      <c r="G43" s="8"/>
    </row>
    <row r="44" spans="1:7" x14ac:dyDescent="0.2">
      <c r="A44" s="27"/>
      <c r="B44" s="30"/>
      <c r="C44" s="161" t="s">
        <v>352</v>
      </c>
      <c r="D44" s="6" t="s">
        <v>21</v>
      </c>
      <c r="E44" s="136">
        <v>10.15</v>
      </c>
      <c r="F44" s="192"/>
      <c r="G44" s="8">
        <f>ROUND(E44*F44,2)</f>
        <v>0</v>
      </c>
    </row>
    <row r="45" spans="1:7" x14ac:dyDescent="0.2">
      <c r="A45" s="27"/>
      <c r="B45" s="30"/>
      <c r="C45" s="161"/>
      <c r="D45" s="6"/>
      <c r="E45" s="136"/>
      <c r="F45" s="17"/>
      <c r="G45" s="8"/>
    </row>
    <row r="46" spans="1:7" x14ac:dyDescent="0.2">
      <c r="A46" s="27"/>
      <c r="B46" s="30"/>
      <c r="C46" s="161"/>
      <c r="D46" s="6"/>
      <c r="E46" s="136"/>
      <c r="F46" s="17"/>
      <c r="G46" s="8"/>
    </row>
    <row r="47" spans="1:7" ht="76.5" x14ac:dyDescent="0.2">
      <c r="A47" s="27">
        <v>10</v>
      </c>
      <c r="B47" s="30"/>
      <c r="C47" s="161" t="s">
        <v>354</v>
      </c>
      <c r="D47" s="6"/>
      <c r="E47" s="136"/>
      <c r="F47" s="17"/>
      <c r="G47" s="8"/>
    </row>
    <row r="48" spans="1:7" x14ac:dyDescent="0.2">
      <c r="A48" s="27"/>
      <c r="B48" s="30"/>
      <c r="C48" s="161" t="s">
        <v>355</v>
      </c>
      <c r="D48" s="6" t="s">
        <v>334</v>
      </c>
      <c r="E48" s="136">
        <v>14</v>
      </c>
      <c r="F48" s="192"/>
      <c r="G48" s="8">
        <f>ROUND(E48*F48,2)</f>
        <v>0</v>
      </c>
    </row>
    <row r="49" spans="1:7" x14ac:dyDescent="0.2">
      <c r="A49" s="27"/>
      <c r="B49" s="30"/>
      <c r="C49" s="161"/>
      <c r="D49" s="6"/>
      <c r="E49" s="136"/>
      <c r="F49" s="17"/>
      <c r="G49" s="8"/>
    </row>
    <row r="50" spans="1:7" x14ac:dyDescent="0.2">
      <c r="A50" s="27"/>
      <c r="B50" s="30"/>
      <c r="C50" s="161"/>
      <c r="D50" s="6"/>
      <c r="E50" s="136"/>
      <c r="F50" s="17"/>
      <c r="G50" s="8"/>
    </row>
    <row r="51" spans="1:7" ht="51" x14ac:dyDescent="0.2">
      <c r="A51" s="27">
        <v>11</v>
      </c>
      <c r="B51" s="30"/>
      <c r="C51" s="161" t="s">
        <v>357</v>
      </c>
      <c r="D51" s="6"/>
      <c r="E51" s="136"/>
      <c r="F51" s="17"/>
      <c r="G51" s="8"/>
    </row>
    <row r="52" spans="1:7" x14ac:dyDescent="0.2">
      <c r="A52" s="27"/>
      <c r="B52" s="30"/>
      <c r="C52" s="161" t="s">
        <v>356</v>
      </c>
      <c r="D52" s="6" t="s">
        <v>17</v>
      </c>
      <c r="E52" s="136">
        <v>5</v>
      </c>
      <c r="F52" s="192"/>
      <c r="G52" s="8">
        <f>ROUND(E52*F52,2)</f>
        <v>0</v>
      </c>
    </row>
    <row r="53" spans="1:7" x14ac:dyDescent="0.2">
      <c r="A53" s="27"/>
      <c r="B53" s="30"/>
      <c r="C53" s="161"/>
      <c r="D53" s="6"/>
      <c r="E53" s="136"/>
      <c r="F53" s="17"/>
      <c r="G53" s="8"/>
    </row>
    <row r="54" spans="1:7" x14ac:dyDescent="0.2">
      <c r="A54" s="27"/>
      <c r="B54" s="30"/>
      <c r="C54" s="161"/>
      <c r="D54" s="6"/>
      <c r="E54" s="136"/>
      <c r="F54" s="17"/>
      <c r="G54" s="8"/>
    </row>
    <row r="55" spans="1:7" ht="51" x14ac:dyDescent="0.2">
      <c r="A55" s="27">
        <v>12</v>
      </c>
      <c r="B55" s="30"/>
      <c r="C55" s="161" t="s">
        <v>362</v>
      </c>
      <c r="D55" s="6"/>
      <c r="E55" s="136"/>
      <c r="F55" s="17"/>
      <c r="G55" s="8"/>
    </row>
    <row r="56" spans="1:7" x14ac:dyDescent="0.2">
      <c r="A56" s="27"/>
      <c r="B56" s="30"/>
      <c r="C56" s="161" t="s">
        <v>358</v>
      </c>
      <c r="D56" s="6" t="s">
        <v>118</v>
      </c>
      <c r="E56" s="136">
        <v>66</v>
      </c>
      <c r="F56" s="192"/>
      <c r="G56" s="8">
        <f>ROUND(E56*F56,2)</f>
        <v>0</v>
      </c>
    </row>
    <row r="57" spans="1:7" x14ac:dyDescent="0.2">
      <c r="A57" s="27"/>
      <c r="B57" s="30"/>
      <c r="C57" s="161"/>
      <c r="D57" s="6"/>
      <c r="E57" s="136"/>
      <c r="F57" s="17"/>
      <c r="G57" s="8"/>
    </row>
    <row r="58" spans="1:7" x14ac:dyDescent="0.2">
      <c r="A58" s="27"/>
      <c r="B58" s="30"/>
      <c r="C58" s="161"/>
      <c r="D58" s="6"/>
      <c r="E58" s="136"/>
      <c r="F58" s="17"/>
      <c r="G58" s="8"/>
    </row>
    <row r="59" spans="1:7" ht="140.25" x14ac:dyDescent="0.2">
      <c r="A59" s="137" t="s">
        <v>376</v>
      </c>
      <c r="B59" s="30"/>
      <c r="C59" s="161" t="s">
        <v>365</v>
      </c>
      <c r="D59" s="6"/>
      <c r="E59" s="136"/>
      <c r="F59" s="17"/>
      <c r="G59" s="8"/>
    </row>
    <row r="60" spans="1:7" x14ac:dyDescent="0.2">
      <c r="A60" s="27"/>
      <c r="B60" s="30"/>
      <c r="C60" s="161" t="s">
        <v>350</v>
      </c>
      <c r="D60" s="6" t="s">
        <v>338</v>
      </c>
      <c r="E60" s="136">
        <v>11.5</v>
      </c>
      <c r="F60" s="192"/>
      <c r="G60" s="8">
        <f>ROUND(E60*F60,2)</f>
        <v>0</v>
      </c>
    </row>
    <row r="61" spans="1:7" x14ac:dyDescent="0.2">
      <c r="A61" s="137"/>
      <c r="B61" s="30"/>
      <c r="C61" s="161"/>
      <c r="D61" s="6"/>
      <c r="E61" s="136"/>
      <c r="F61" s="17"/>
      <c r="G61" s="8"/>
    </row>
    <row r="62" spans="1:7" x14ac:dyDescent="0.2">
      <c r="A62" s="137"/>
      <c r="B62" s="30"/>
      <c r="C62" s="161"/>
      <c r="D62" s="6"/>
      <c r="E62" s="136"/>
      <c r="F62" s="17"/>
      <c r="G62" s="8"/>
    </row>
    <row r="63" spans="1:7" ht="51" x14ac:dyDescent="0.2">
      <c r="A63" s="137">
        <v>14</v>
      </c>
      <c r="B63" s="30"/>
      <c r="C63" s="161" t="s">
        <v>367</v>
      </c>
      <c r="D63" s="6"/>
      <c r="E63" s="136"/>
      <c r="F63" s="17"/>
      <c r="G63" s="8"/>
    </row>
    <row r="64" spans="1:7" x14ac:dyDescent="0.2">
      <c r="A64" s="137"/>
      <c r="B64" s="30"/>
      <c r="C64" s="161" t="s">
        <v>358</v>
      </c>
      <c r="D64" s="6" t="s">
        <v>118</v>
      </c>
      <c r="E64" s="136">
        <v>496</v>
      </c>
      <c r="F64" s="192"/>
      <c r="G64" s="8">
        <f>ROUND(E64*F64,2)</f>
        <v>0</v>
      </c>
    </row>
    <row r="65" spans="1:7" x14ac:dyDescent="0.2">
      <c r="A65" s="137"/>
      <c r="B65" s="30"/>
      <c r="C65" s="161"/>
      <c r="D65" s="6"/>
      <c r="E65" s="136"/>
      <c r="F65" s="17"/>
      <c r="G65" s="8"/>
    </row>
    <row r="66" spans="1:7" x14ac:dyDescent="0.2">
      <c r="A66" s="137"/>
      <c r="B66" s="30"/>
      <c r="C66" s="161"/>
      <c r="D66" s="6"/>
      <c r="E66" s="136"/>
      <c r="F66" s="17"/>
      <c r="G66" s="8"/>
    </row>
    <row r="67" spans="1:7" ht="51" x14ac:dyDescent="0.2">
      <c r="A67" s="137">
        <v>15</v>
      </c>
      <c r="B67" s="30"/>
      <c r="C67" s="161" t="s">
        <v>368</v>
      </c>
      <c r="D67" s="6"/>
      <c r="E67" s="136"/>
      <c r="F67" s="17"/>
      <c r="G67" s="8"/>
    </row>
    <row r="68" spans="1:7" x14ac:dyDescent="0.2">
      <c r="A68" s="137"/>
      <c r="B68" s="30"/>
      <c r="C68" s="161" t="s">
        <v>358</v>
      </c>
      <c r="D68" s="6" t="s">
        <v>118</v>
      </c>
      <c r="E68" s="136">
        <v>113</v>
      </c>
      <c r="F68" s="192"/>
      <c r="G68" s="8">
        <f>ROUND(E68*F68,2)</f>
        <v>0</v>
      </c>
    </row>
    <row r="69" spans="1:7" x14ac:dyDescent="0.2">
      <c r="A69" s="137"/>
      <c r="B69" s="30"/>
      <c r="C69" s="161"/>
      <c r="D69" s="6"/>
      <c r="E69" s="136"/>
      <c r="F69" s="17"/>
      <c r="G69" s="8"/>
    </row>
    <row r="70" spans="1:7" x14ac:dyDescent="0.2">
      <c r="A70" s="137"/>
      <c r="B70" s="30"/>
      <c r="C70" s="161"/>
      <c r="D70" s="6"/>
      <c r="E70" s="136"/>
      <c r="F70" s="17"/>
      <c r="G70" s="8"/>
    </row>
    <row r="71" spans="1:7" ht="51" x14ac:dyDescent="0.2">
      <c r="A71" s="137">
        <v>16</v>
      </c>
      <c r="B71" s="30"/>
      <c r="C71" s="161" t="s">
        <v>369</v>
      </c>
      <c r="D71" s="6"/>
      <c r="E71" s="136"/>
      <c r="F71" s="17"/>
      <c r="G71" s="8"/>
    </row>
    <row r="72" spans="1:7" x14ac:dyDescent="0.2">
      <c r="A72" s="137"/>
      <c r="B72" s="30"/>
      <c r="C72" s="161" t="s">
        <v>358</v>
      </c>
      <c r="D72" s="6" t="s">
        <v>118</v>
      </c>
      <c r="E72" s="136">
        <v>49</v>
      </c>
      <c r="F72" s="192"/>
      <c r="G72" s="8">
        <f>ROUND(E72*F72,2)</f>
        <v>0</v>
      </c>
    </row>
    <row r="73" spans="1:7" x14ac:dyDescent="0.2">
      <c r="A73" s="137"/>
      <c r="B73" s="30"/>
      <c r="C73" s="161"/>
      <c r="D73" s="6"/>
      <c r="E73" s="136"/>
      <c r="F73" s="17"/>
      <c r="G73" s="8"/>
    </row>
    <row r="74" spans="1:7" x14ac:dyDescent="0.2">
      <c r="A74" s="137"/>
      <c r="B74" s="30"/>
      <c r="C74" s="161"/>
      <c r="D74" s="6"/>
      <c r="E74" s="136"/>
      <c r="F74" s="17"/>
      <c r="G74" s="8"/>
    </row>
    <row r="75" spans="1:7" ht="51" x14ac:dyDescent="0.2">
      <c r="A75" s="137">
        <v>17</v>
      </c>
      <c r="B75" s="30"/>
      <c r="C75" s="161" t="s">
        <v>400</v>
      </c>
      <c r="D75" s="6"/>
      <c r="E75" s="136"/>
      <c r="F75" s="17"/>
      <c r="G75" s="8"/>
    </row>
    <row r="76" spans="1:7" x14ac:dyDescent="0.2">
      <c r="A76" s="137"/>
      <c r="B76" s="30"/>
      <c r="C76" s="161" t="s">
        <v>401</v>
      </c>
      <c r="D76" s="6" t="s">
        <v>334</v>
      </c>
      <c r="E76" s="136">
        <v>27</v>
      </c>
      <c r="F76" s="192"/>
      <c r="G76" s="8">
        <f>ROUND(E76*F76,2)</f>
        <v>0</v>
      </c>
    </row>
    <row r="77" spans="1:7" x14ac:dyDescent="0.2">
      <c r="A77" s="137"/>
      <c r="B77" s="30"/>
      <c r="C77" s="161"/>
      <c r="D77" s="6"/>
      <c r="E77" s="136"/>
      <c r="F77" s="17"/>
      <c r="G77" s="8"/>
    </row>
    <row r="78" spans="1:7" x14ac:dyDescent="0.2">
      <c r="A78" s="137"/>
      <c r="B78" s="30"/>
      <c r="C78" s="161"/>
      <c r="D78" s="6"/>
      <c r="E78" s="136"/>
      <c r="F78" s="17"/>
      <c r="G78" s="8"/>
    </row>
    <row r="79" spans="1:7" ht="25.5" x14ac:dyDescent="0.2">
      <c r="A79" s="137" t="s">
        <v>366</v>
      </c>
      <c r="B79" s="30"/>
      <c r="C79" s="161" t="s">
        <v>402</v>
      </c>
      <c r="D79" s="6"/>
      <c r="E79" s="136"/>
      <c r="F79" s="17"/>
      <c r="G79" s="8"/>
    </row>
    <row r="80" spans="1:7" x14ac:dyDescent="0.2">
      <c r="A80" s="137"/>
      <c r="B80" s="30"/>
      <c r="C80" s="161" t="s">
        <v>350</v>
      </c>
      <c r="D80" s="6" t="s">
        <v>335</v>
      </c>
      <c r="E80" s="136">
        <v>9</v>
      </c>
      <c r="F80" s="192"/>
      <c r="G80" s="8">
        <f>ROUND(E80*F80,2)</f>
        <v>0</v>
      </c>
    </row>
    <row r="81" spans="1:7" x14ac:dyDescent="0.2">
      <c r="A81" s="137"/>
      <c r="B81" s="30"/>
      <c r="C81" s="161"/>
      <c r="D81" s="6"/>
      <c r="E81" s="136"/>
      <c r="F81" s="17"/>
      <c r="G81" s="8"/>
    </row>
    <row r="82" spans="1:7" x14ac:dyDescent="0.2">
      <c r="A82" s="137"/>
      <c r="B82" s="30"/>
      <c r="C82" s="161"/>
      <c r="D82" s="6"/>
      <c r="E82" s="136"/>
      <c r="F82" s="17"/>
      <c r="G82" s="8"/>
    </row>
    <row r="83" spans="1:7" ht="51" x14ac:dyDescent="0.2">
      <c r="A83" s="137" t="s">
        <v>419</v>
      </c>
      <c r="B83" s="30"/>
      <c r="C83" s="161" t="s">
        <v>404</v>
      </c>
      <c r="D83" s="6"/>
      <c r="E83" s="136"/>
      <c r="F83" s="17"/>
      <c r="G83" s="8"/>
    </row>
    <row r="84" spans="1:7" x14ac:dyDescent="0.2">
      <c r="A84" s="137"/>
      <c r="B84" s="30"/>
      <c r="C84" s="161" t="s">
        <v>405</v>
      </c>
      <c r="D84" s="6" t="s">
        <v>334</v>
      </c>
      <c r="E84" s="136">
        <v>22.5</v>
      </c>
      <c r="F84" s="192"/>
      <c r="G84" s="8">
        <f>ROUND(E84*F84,2)</f>
        <v>0</v>
      </c>
    </row>
    <row r="85" spans="1:7" x14ac:dyDescent="0.2">
      <c r="A85" s="27"/>
      <c r="B85" s="30"/>
      <c r="C85" s="161"/>
      <c r="D85" s="6"/>
      <c r="E85" s="136"/>
      <c r="F85" s="17"/>
      <c r="G85" s="8"/>
    </row>
    <row r="86" spans="1:7" x14ac:dyDescent="0.2">
      <c r="A86" s="27"/>
      <c r="B86" s="30"/>
      <c r="C86" s="161"/>
      <c r="D86" s="6"/>
      <c r="E86" s="136"/>
      <c r="F86" s="17"/>
      <c r="G86" s="8"/>
    </row>
    <row r="87" spans="1:7" x14ac:dyDescent="0.2">
      <c r="A87" s="43" t="s">
        <v>101</v>
      </c>
      <c r="B87" s="33"/>
      <c r="C87" s="34" t="str">
        <f>+C8</f>
        <v>LOKACIJA 1</v>
      </c>
      <c r="D87" s="34"/>
      <c r="E87" s="28" t="s">
        <v>97</v>
      </c>
      <c r="F87" s="35"/>
      <c r="G87" s="25">
        <f>SUM(G11:G86)</f>
        <v>0</v>
      </c>
    </row>
    <row r="88" spans="1:7" x14ac:dyDescent="0.2">
      <c r="A88" s="3"/>
      <c r="B88" s="30"/>
      <c r="C88" s="5"/>
      <c r="D88" s="3"/>
      <c r="E88" s="6"/>
      <c r="F88" s="7"/>
      <c r="G88" s="8"/>
    </row>
  </sheetData>
  <sheetProtection algorithmName="SHA-512" hashValue="wuCtgImXeiycEXoOrWEdOVa4nHt/8L3TaGD71+Pm5/22Y0d1+PPY4M/vwsw+mphZrxwXGy75Mm/arz4AqobDsw==" saltValue="OVKN6y4f1FO2UyDPOhFf2A=="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73"/>
  <sheetViews>
    <sheetView view="pageBreakPreview" topLeftCell="A11" zoomScale="110" zoomScaleNormal="100" zoomScaleSheetLayoutView="110" workbookViewId="0">
      <selection activeCell="F11" sqref="F11"/>
    </sheetView>
  </sheetViews>
  <sheetFormatPr defaultRowHeight="12.75" x14ac:dyDescent="0.2"/>
  <cols>
    <col min="1" max="1" width="4.85546875" customWidth="1"/>
    <col min="2" max="2" width="2.85546875" bestFit="1" customWidth="1"/>
    <col min="3" max="3" width="43.85546875" customWidth="1"/>
    <col min="4" max="4" width="9" customWidth="1"/>
    <col min="5" max="5" width="11.140625" style="193" customWidth="1"/>
    <col min="6" max="6" width="10.7109375" style="193"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6">
        <f>+A7</f>
        <v>2</v>
      </c>
      <c r="B4" s="95"/>
      <c r="C4" s="77" t="str">
        <f>+C7</f>
        <v>LOKACIJA 2</v>
      </c>
      <c r="D4" s="78"/>
      <c r="E4" s="79"/>
      <c r="F4" s="80"/>
      <c r="G4" s="81"/>
    </row>
    <row r="5" spans="1:7" ht="13.5" thickBot="1" x14ac:dyDescent="0.25">
      <c r="A5" s="9" t="s">
        <v>1</v>
      </c>
      <c r="B5" s="31"/>
      <c r="C5" s="70" t="s">
        <v>2</v>
      </c>
      <c r="D5" s="9" t="s">
        <v>3</v>
      </c>
      <c r="E5" s="12" t="s">
        <v>4</v>
      </c>
      <c r="F5" s="13" t="s">
        <v>5</v>
      </c>
      <c r="G5" s="13" t="s">
        <v>6</v>
      </c>
    </row>
    <row r="6" spans="1:7" ht="13.5" thickTop="1" x14ac:dyDescent="0.2">
      <c r="A6" s="3"/>
      <c r="B6" s="30"/>
      <c r="C6" s="5"/>
      <c r="D6" s="3"/>
      <c r="E6" s="6"/>
      <c r="F6" s="7"/>
      <c r="G6" s="41"/>
    </row>
    <row r="7" spans="1:7" x14ac:dyDescent="0.2">
      <c r="A7" s="71">
        <v>2</v>
      </c>
      <c r="B7" s="32"/>
      <c r="C7" s="20" t="s">
        <v>359</v>
      </c>
      <c r="D7" s="16"/>
      <c r="E7" s="6"/>
      <c r="F7" s="7"/>
      <c r="G7" s="41"/>
    </row>
    <row r="8" spans="1:7" x14ac:dyDescent="0.2">
      <c r="A8" s="14"/>
      <c r="B8" s="30"/>
      <c r="C8" s="161"/>
      <c r="D8" s="26"/>
      <c r="E8" s="6"/>
      <c r="F8" s="7"/>
      <c r="G8" s="41"/>
    </row>
    <row r="9" spans="1:7" x14ac:dyDescent="0.2">
      <c r="A9" s="14"/>
      <c r="B9" s="30"/>
      <c r="C9" s="161"/>
      <c r="D9" s="26"/>
      <c r="E9" s="6"/>
      <c r="F9" s="7"/>
      <c r="G9" s="41"/>
    </row>
    <row r="10" spans="1:7" ht="51" x14ac:dyDescent="0.2">
      <c r="A10" s="27">
        <f>MAX($A$9:A9)+1</f>
        <v>1</v>
      </c>
      <c r="B10" s="30"/>
      <c r="C10" s="161" t="s">
        <v>379</v>
      </c>
      <c r="D10" s="26"/>
      <c r="E10" s="7"/>
      <c r="F10" s="17"/>
      <c r="G10" s="8"/>
    </row>
    <row r="11" spans="1:7" x14ac:dyDescent="0.2">
      <c r="A11" s="27"/>
      <c r="B11" s="30"/>
      <c r="C11" s="161" t="s">
        <v>344</v>
      </c>
      <c r="D11" s="26" t="s">
        <v>335</v>
      </c>
      <c r="E11" s="136">
        <v>30</v>
      </c>
      <c r="F11" s="192"/>
      <c r="G11" s="8">
        <f>ROUND(E11*F11,2)</f>
        <v>0</v>
      </c>
    </row>
    <row r="12" spans="1:7" x14ac:dyDescent="0.2">
      <c r="A12" s="27"/>
      <c r="B12" s="30"/>
      <c r="C12" s="161"/>
      <c r="D12" s="26"/>
      <c r="E12" s="7"/>
      <c r="F12" s="17"/>
      <c r="G12" s="8"/>
    </row>
    <row r="13" spans="1:7" x14ac:dyDescent="0.2">
      <c r="A13" s="27"/>
      <c r="B13" s="30"/>
      <c r="C13" s="161"/>
      <c r="D13" s="26"/>
      <c r="E13" s="7"/>
      <c r="F13" s="17"/>
      <c r="G13" s="8"/>
    </row>
    <row r="14" spans="1:7" ht="38.25" x14ac:dyDescent="0.2">
      <c r="A14" s="137" t="s">
        <v>102</v>
      </c>
      <c r="B14" s="30"/>
      <c r="C14" s="161" t="s">
        <v>385</v>
      </c>
      <c r="D14" s="26"/>
      <c r="E14" s="7"/>
      <c r="F14" s="17"/>
      <c r="G14" s="8"/>
    </row>
    <row r="15" spans="1:7" x14ac:dyDescent="0.2">
      <c r="A15" s="27"/>
      <c r="B15" s="30"/>
      <c r="C15" s="161" t="s">
        <v>347</v>
      </c>
      <c r="D15" s="26" t="s">
        <v>21</v>
      </c>
      <c r="E15" s="136">
        <v>12</v>
      </c>
      <c r="F15" s="192"/>
      <c r="G15" s="8">
        <f>ROUND(E15*F15,2)</f>
        <v>0</v>
      </c>
    </row>
    <row r="16" spans="1:7" x14ac:dyDescent="0.2">
      <c r="A16" s="27"/>
      <c r="B16" s="30"/>
      <c r="C16" s="161"/>
      <c r="D16" s="26"/>
      <c r="E16" s="136"/>
      <c r="F16" s="17"/>
      <c r="G16" s="8"/>
    </row>
    <row r="17" spans="1:7" x14ac:dyDescent="0.2">
      <c r="A17" s="27"/>
      <c r="B17" s="30"/>
      <c r="C17" s="161"/>
      <c r="D17" s="26"/>
      <c r="E17" s="136"/>
      <c r="F17" s="17"/>
      <c r="G17" s="8"/>
    </row>
    <row r="18" spans="1:7" ht="51" x14ac:dyDescent="0.2">
      <c r="A18" s="137" t="s">
        <v>99</v>
      </c>
      <c r="B18" s="30"/>
      <c r="C18" s="161" t="s">
        <v>345</v>
      </c>
      <c r="D18" s="26"/>
      <c r="E18" s="136"/>
      <c r="F18" s="17"/>
      <c r="G18" s="8"/>
    </row>
    <row r="19" spans="1:7" x14ac:dyDescent="0.2">
      <c r="A19" s="27"/>
      <c r="B19" s="30"/>
      <c r="C19" s="161" t="s">
        <v>344</v>
      </c>
      <c r="D19" s="26" t="s">
        <v>335</v>
      </c>
      <c r="E19" s="136">
        <v>2.75</v>
      </c>
      <c r="F19" s="192"/>
      <c r="G19" s="8">
        <f>ROUND(E19*F19,2)</f>
        <v>0</v>
      </c>
    </row>
    <row r="20" spans="1:7" x14ac:dyDescent="0.2">
      <c r="A20" s="27"/>
      <c r="B20" s="30"/>
      <c r="C20" s="161"/>
      <c r="D20" s="26"/>
      <c r="E20" s="136"/>
      <c r="F20" s="17"/>
      <c r="G20" s="8"/>
    </row>
    <row r="21" spans="1:7" x14ac:dyDescent="0.2">
      <c r="A21" s="27"/>
      <c r="B21" s="30"/>
      <c r="C21" s="161"/>
      <c r="D21" s="26"/>
      <c r="E21" s="7"/>
      <c r="F21" s="17"/>
      <c r="G21" s="8"/>
    </row>
    <row r="22" spans="1:7" ht="38.25" x14ac:dyDescent="0.2">
      <c r="A22" s="27">
        <v>4</v>
      </c>
      <c r="B22" s="30"/>
      <c r="C22" s="161" t="s">
        <v>349</v>
      </c>
      <c r="D22" s="6"/>
      <c r="E22" s="136"/>
      <c r="F22" s="17"/>
      <c r="G22" s="8"/>
    </row>
    <row r="23" spans="1:7" x14ac:dyDescent="0.2">
      <c r="A23" s="27"/>
      <c r="B23" s="30"/>
      <c r="C23" s="161" t="s">
        <v>348</v>
      </c>
      <c r="D23" s="6" t="s">
        <v>338</v>
      </c>
      <c r="E23" s="136">
        <v>1.5</v>
      </c>
      <c r="F23" s="192"/>
      <c r="G23" s="8">
        <f>ROUND(E23*F23,2)</f>
        <v>0</v>
      </c>
    </row>
    <row r="24" spans="1:7" x14ac:dyDescent="0.2">
      <c r="A24" s="27"/>
      <c r="B24" s="30"/>
      <c r="C24" s="161"/>
      <c r="D24" s="6"/>
      <c r="E24" s="136"/>
      <c r="F24" s="17"/>
      <c r="G24" s="8"/>
    </row>
    <row r="25" spans="1:7" x14ac:dyDescent="0.2">
      <c r="A25" s="27"/>
      <c r="B25" s="30"/>
      <c r="C25" s="161"/>
      <c r="D25" s="6"/>
      <c r="E25" s="136"/>
      <c r="F25" s="17"/>
      <c r="G25" s="8"/>
    </row>
    <row r="26" spans="1:7" ht="38.25" x14ac:dyDescent="0.2">
      <c r="A26" s="27">
        <v>5</v>
      </c>
      <c r="B26" s="30"/>
      <c r="C26" s="161" t="s">
        <v>378</v>
      </c>
      <c r="D26" s="6"/>
      <c r="E26" s="136"/>
      <c r="F26" s="17"/>
      <c r="G26" s="8"/>
    </row>
    <row r="27" spans="1:7" x14ac:dyDescent="0.2">
      <c r="A27" s="27"/>
      <c r="B27" s="30"/>
      <c r="C27" s="161" t="s">
        <v>350</v>
      </c>
      <c r="D27" s="6" t="s">
        <v>338</v>
      </c>
      <c r="E27" s="136">
        <v>3.75</v>
      </c>
      <c r="F27" s="192"/>
      <c r="G27" s="8">
        <f>ROUND(E27*F27,2)</f>
        <v>0</v>
      </c>
    </row>
    <row r="28" spans="1:7" x14ac:dyDescent="0.2">
      <c r="A28" s="27"/>
      <c r="B28" s="30"/>
      <c r="C28" s="161"/>
      <c r="D28" s="6"/>
      <c r="E28" s="136"/>
      <c r="F28" s="17"/>
      <c r="G28" s="8"/>
    </row>
    <row r="29" spans="1:7" x14ac:dyDescent="0.2">
      <c r="A29" s="27"/>
      <c r="B29" s="30"/>
      <c r="C29" s="161"/>
      <c r="D29" s="6"/>
      <c r="E29" s="136"/>
      <c r="F29" s="17"/>
      <c r="G29" s="8"/>
    </row>
    <row r="30" spans="1:7" ht="38.25" x14ac:dyDescent="0.2">
      <c r="A30" s="27">
        <v>6</v>
      </c>
      <c r="B30" s="30"/>
      <c r="C30" s="161" t="s">
        <v>381</v>
      </c>
      <c r="D30" s="6"/>
      <c r="E30" s="136"/>
      <c r="F30" s="17"/>
      <c r="G30" s="8"/>
    </row>
    <row r="31" spans="1:7" x14ac:dyDescent="0.2">
      <c r="A31" s="27"/>
      <c r="B31" s="30"/>
      <c r="C31" s="161" t="s">
        <v>350</v>
      </c>
      <c r="D31" s="6" t="s">
        <v>338</v>
      </c>
      <c r="E31" s="136">
        <v>7.5</v>
      </c>
      <c r="F31" s="192"/>
      <c r="G31" s="8">
        <f>ROUND(E31*F31,2)</f>
        <v>0</v>
      </c>
    </row>
    <row r="32" spans="1:7" x14ac:dyDescent="0.2">
      <c r="A32" s="27"/>
      <c r="B32" s="30"/>
      <c r="C32" s="161"/>
      <c r="D32" s="6"/>
      <c r="E32" s="136"/>
      <c r="F32" s="17"/>
      <c r="G32" s="8"/>
    </row>
    <row r="33" spans="1:7" x14ac:dyDescent="0.2">
      <c r="A33" s="27"/>
      <c r="B33" s="30"/>
      <c r="C33" s="161"/>
      <c r="D33" s="6"/>
      <c r="E33" s="136"/>
      <c r="F33" s="17"/>
      <c r="G33" s="8"/>
    </row>
    <row r="34" spans="1:7" ht="51" x14ac:dyDescent="0.2">
      <c r="A34" s="27">
        <v>7</v>
      </c>
      <c r="B34" s="30"/>
      <c r="C34" s="161" t="s">
        <v>380</v>
      </c>
      <c r="D34" s="6"/>
      <c r="E34" s="136"/>
      <c r="F34" s="17"/>
      <c r="G34" s="8"/>
    </row>
    <row r="35" spans="1:7" x14ac:dyDescent="0.2">
      <c r="A35" s="27"/>
      <c r="B35" s="30"/>
      <c r="C35" s="161" t="s">
        <v>350</v>
      </c>
      <c r="D35" s="6" t="s">
        <v>338</v>
      </c>
      <c r="E35" s="136">
        <v>8</v>
      </c>
      <c r="F35" s="192"/>
      <c r="G35" s="8">
        <f>ROUND(E35*F35,2)</f>
        <v>0</v>
      </c>
    </row>
    <row r="36" spans="1:7" x14ac:dyDescent="0.2">
      <c r="A36" s="27"/>
      <c r="B36" s="30"/>
      <c r="C36" s="161"/>
      <c r="D36" s="6"/>
      <c r="E36" s="136"/>
      <c r="F36" s="17"/>
      <c r="G36" s="8"/>
    </row>
    <row r="37" spans="1:7" x14ac:dyDescent="0.2">
      <c r="A37" s="27"/>
      <c r="B37" s="30"/>
      <c r="C37" s="161"/>
      <c r="D37" s="6"/>
      <c r="E37" s="136"/>
      <c r="F37" s="17"/>
      <c r="G37" s="8"/>
    </row>
    <row r="38" spans="1:7" ht="63.75" x14ac:dyDescent="0.2">
      <c r="A38" s="27">
        <v>8</v>
      </c>
      <c r="B38" s="30"/>
      <c r="C38" s="161" t="s">
        <v>351</v>
      </c>
      <c r="D38" s="6"/>
      <c r="E38" s="136"/>
      <c r="F38" s="17"/>
      <c r="G38" s="8"/>
    </row>
    <row r="39" spans="1:7" x14ac:dyDescent="0.2">
      <c r="A39" s="27"/>
      <c r="B39" s="30"/>
      <c r="C39" s="161" t="s">
        <v>350</v>
      </c>
      <c r="D39" s="6" t="s">
        <v>338</v>
      </c>
      <c r="E39" s="136">
        <v>1.5</v>
      </c>
      <c r="F39" s="192"/>
      <c r="G39" s="8">
        <f>ROUND(E39*F39,2)</f>
        <v>0</v>
      </c>
    </row>
    <row r="40" spans="1:7" x14ac:dyDescent="0.2">
      <c r="A40" s="27"/>
      <c r="B40" s="30"/>
      <c r="C40" s="161"/>
      <c r="D40" s="6"/>
      <c r="E40" s="136"/>
      <c r="F40" s="17"/>
      <c r="G40" s="8"/>
    </row>
    <row r="41" spans="1:7" x14ac:dyDescent="0.2">
      <c r="A41" s="27"/>
      <c r="B41" s="30"/>
      <c r="C41" s="161"/>
      <c r="D41" s="6"/>
      <c r="E41" s="136"/>
      <c r="F41" s="17"/>
      <c r="G41" s="8"/>
    </row>
    <row r="42" spans="1:7" ht="51" x14ac:dyDescent="0.2">
      <c r="A42" s="27">
        <v>9</v>
      </c>
      <c r="B42" s="30"/>
      <c r="C42" s="161" t="s">
        <v>364</v>
      </c>
      <c r="D42" s="6"/>
      <c r="E42" s="136"/>
      <c r="F42" s="17"/>
      <c r="G42" s="8"/>
    </row>
    <row r="43" spans="1:7" x14ac:dyDescent="0.2">
      <c r="A43" s="27"/>
      <c r="B43" s="30"/>
      <c r="C43" s="161" t="s">
        <v>352</v>
      </c>
      <c r="D43" s="6" t="s">
        <v>21</v>
      </c>
      <c r="E43" s="136">
        <v>12</v>
      </c>
      <c r="F43" s="192"/>
      <c r="G43" s="8">
        <f>ROUND(E43*F43,2)</f>
        <v>0</v>
      </c>
    </row>
    <row r="44" spans="1:7" x14ac:dyDescent="0.2">
      <c r="A44" s="27"/>
      <c r="B44" s="30"/>
      <c r="C44" s="161"/>
      <c r="D44" s="6"/>
      <c r="E44" s="136"/>
      <c r="F44" s="17"/>
      <c r="G44" s="8"/>
    </row>
    <row r="45" spans="1:7" x14ac:dyDescent="0.2">
      <c r="A45" s="27"/>
      <c r="B45" s="30"/>
      <c r="C45" s="161"/>
      <c r="D45" s="6"/>
      <c r="E45" s="136"/>
      <c r="F45" s="17"/>
      <c r="G45" s="8"/>
    </row>
    <row r="46" spans="1:7" ht="76.5" x14ac:dyDescent="0.2">
      <c r="A46" s="27">
        <v>10</v>
      </c>
      <c r="B46" s="30"/>
      <c r="C46" s="161" t="s">
        <v>354</v>
      </c>
      <c r="D46" s="6"/>
      <c r="E46" s="136"/>
      <c r="F46" s="17"/>
      <c r="G46" s="8"/>
    </row>
    <row r="47" spans="1:7" x14ac:dyDescent="0.2">
      <c r="A47" s="27"/>
      <c r="B47" s="30"/>
      <c r="C47" s="161" t="s">
        <v>355</v>
      </c>
      <c r="D47" s="6" t="s">
        <v>334</v>
      </c>
      <c r="E47" s="136">
        <v>10</v>
      </c>
      <c r="F47" s="192"/>
      <c r="G47" s="8">
        <f>ROUND(E47*F47,2)</f>
        <v>0</v>
      </c>
    </row>
    <row r="48" spans="1:7" x14ac:dyDescent="0.2">
      <c r="A48" s="27"/>
      <c r="B48" s="30"/>
      <c r="C48" s="161"/>
      <c r="D48" s="6"/>
      <c r="E48" s="136"/>
      <c r="F48" s="17"/>
      <c r="G48" s="8"/>
    </row>
    <row r="49" spans="1:7" x14ac:dyDescent="0.2">
      <c r="A49" s="27"/>
      <c r="B49" s="30"/>
      <c r="C49" s="161"/>
      <c r="D49" s="6"/>
      <c r="E49" s="136"/>
      <c r="F49" s="17"/>
      <c r="G49" s="8"/>
    </row>
    <row r="50" spans="1:7" ht="51" x14ac:dyDescent="0.2">
      <c r="A50" s="27">
        <v>11</v>
      </c>
      <c r="B50" s="30"/>
      <c r="C50" s="161" t="s">
        <v>357</v>
      </c>
      <c r="D50" s="6"/>
      <c r="E50" s="136"/>
      <c r="F50" s="17"/>
      <c r="G50" s="8"/>
    </row>
    <row r="51" spans="1:7" x14ac:dyDescent="0.2">
      <c r="A51" s="27"/>
      <c r="B51" s="30"/>
      <c r="C51" s="161" t="s">
        <v>356</v>
      </c>
      <c r="D51" s="6" t="s">
        <v>17</v>
      </c>
      <c r="E51" s="136">
        <v>3</v>
      </c>
      <c r="F51" s="192"/>
      <c r="G51" s="8">
        <f>ROUND(E51*F51,2)</f>
        <v>0</v>
      </c>
    </row>
    <row r="52" spans="1:7" x14ac:dyDescent="0.2">
      <c r="A52" s="27"/>
      <c r="B52" s="30"/>
      <c r="C52" s="161"/>
      <c r="D52" s="6"/>
      <c r="E52" s="136"/>
      <c r="F52" s="17"/>
      <c r="G52" s="8"/>
    </row>
    <row r="53" spans="1:7" x14ac:dyDescent="0.2">
      <c r="A53" s="27"/>
      <c r="B53" s="30"/>
      <c r="C53" s="161"/>
      <c r="D53" s="6"/>
      <c r="E53" s="136"/>
      <c r="F53" s="17"/>
      <c r="G53" s="8"/>
    </row>
    <row r="54" spans="1:7" ht="51" x14ac:dyDescent="0.2">
      <c r="A54" s="27">
        <v>12</v>
      </c>
      <c r="B54" s="30"/>
      <c r="C54" s="161" t="s">
        <v>361</v>
      </c>
      <c r="D54" s="6"/>
      <c r="E54" s="136"/>
      <c r="F54" s="17"/>
      <c r="G54" s="8"/>
    </row>
    <row r="55" spans="1:7" x14ac:dyDescent="0.2">
      <c r="A55" s="27"/>
      <c r="B55" s="30"/>
      <c r="C55" s="161" t="s">
        <v>358</v>
      </c>
      <c r="D55" s="6" t="s">
        <v>118</v>
      </c>
      <c r="E55" s="136">
        <v>44</v>
      </c>
      <c r="F55" s="192"/>
      <c r="G55" s="8">
        <f>ROUND(E55*F55,2)</f>
        <v>0</v>
      </c>
    </row>
    <row r="56" spans="1:7" x14ac:dyDescent="0.2">
      <c r="A56" s="27"/>
      <c r="B56" s="30"/>
      <c r="C56" s="161"/>
      <c r="D56" s="6"/>
      <c r="E56" s="136"/>
      <c r="F56" s="17"/>
      <c r="G56" s="8"/>
    </row>
    <row r="57" spans="1:7" x14ac:dyDescent="0.2">
      <c r="A57" s="14"/>
      <c r="B57" s="30"/>
      <c r="C57" s="161"/>
      <c r="D57" s="26"/>
      <c r="E57" s="6"/>
      <c r="F57" s="7"/>
      <c r="G57" s="41"/>
    </row>
    <row r="58" spans="1:7" x14ac:dyDescent="0.2">
      <c r="A58" s="43">
        <f>+A7</f>
        <v>2</v>
      </c>
      <c r="B58" s="33"/>
      <c r="C58" s="34" t="str">
        <f>+C7</f>
        <v>LOKACIJA 2</v>
      </c>
      <c r="D58" s="34"/>
      <c r="E58" s="28" t="s">
        <v>97</v>
      </c>
      <c r="F58" s="35"/>
      <c r="G58" s="25">
        <f>SUM(G11:G57)</f>
        <v>0</v>
      </c>
    </row>
    <row r="59" spans="1:7" x14ac:dyDescent="0.2">
      <c r="A59" s="27"/>
      <c r="B59" s="30"/>
      <c r="C59" s="161"/>
      <c r="D59" s="6"/>
      <c r="E59" s="136"/>
      <c r="F59" s="17"/>
      <c r="G59" s="138"/>
    </row>
    <row r="60" spans="1:7" x14ac:dyDescent="0.2">
      <c r="A60" s="27"/>
      <c r="B60" s="30"/>
      <c r="C60" s="161"/>
      <c r="D60" s="6"/>
      <c r="E60" s="136"/>
      <c r="F60" s="17"/>
      <c r="G60" s="138"/>
    </row>
    <row r="61" spans="1:7" x14ac:dyDescent="0.2">
      <c r="A61" s="27"/>
      <c r="B61" s="30"/>
      <c r="C61" s="161"/>
      <c r="D61" s="6"/>
      <c r="E61" s="136"/>
      <c r="F61" s="17"/>
      <c r="G61" s="138"/>
    </row>
    <row r="62" spans="1:7" x14ac:dyDescent="0.2">
      <c r="A62" s="27"/>
      <c r="B62" s="30"/>
      <c r="C62" s="161"/>
      <c r="D62" s="6"/>
      <c r="E62" s="136"/>
      <c r="F62" s="17"/>
      <c r="G62" s="138"/>
    </row>
    <row r="63" spans="1:7" x14ac:dyDescent="0.2">
      <c r="A63" s="27"/>
      <c r="B63" s="30"/>
      <c r="C63" s="161"/>
      <c r="D63" s="6"/>
      <c r="E63" s="136"/>
      <c r="F63" s="17"/>
      <c r="G63" s="138"/>
    </row>
    <row r="64" spans="1:7" x14ac:dyDescent="0.2">
      <c r="A64" s="27"/>
      <c r="B64" s="30"/>
      <c r="C64" s="161"/>
      <c r="D64" s="6"/>
      <c r="E64" s="136"/>
      <c r="F64" s="17"/>
      <c r="G64" s="138"/>
    </row>
    <row r="65" spans="1:7" x14ac:dyDescent="0.2">
      <c r="A65" s="27"/>
      <c r="B65" s="30"/>
      <c r="C65" s="161"/>
      <c r="D65" s="6"/>
      <c r="E65" s="136"/>
      <c r="F65" s="17"/>
      <c r="G65" s="138"/>
    </row>
    <row r="66" spans="1:7" x14ac:dyDescent="0.2">
      <c r="A66" s="27"/>
      <c r="B66" s="30"/>
      <c r="C66" s="161"/>
      <c r="D66" s="6"/>
      <c r="E66" s="136"/>
      <c r="F66" s="17"/>
      <c r="G66" s="138"/>
    </row>
    <row r="67" spans="1:7" x14ac:dyDescent="0.2">
      <c r="A67" s="27"/>
      <c r="B67" s="30"/>
      <c r="C67" s="161"/>
      <c r="D67" s="6"/>
      <c r="E67" s="136"/>
      <c r="F67" s="17"/>
      <c r="G67" s="138"/>
    </row>
    <row r="68" spans="1:7" x14ac:dyDescent="0.2">
      <c r="A68" s="27"/>
      <c r="B68" s="30"/>
      <c r="C68" s="161"/>
      <c r="D68" s="6"/>
      <c r="E68" s="136"/>
      <c r="F68" s="17"/>
      <c r="G68" s="138"/>
    </row>
    <row r="69" spans="1:7" x14ac:dyDescent="0.2">
      <c r="A69" s="27"/>
      <c r="B69" s="30"/>
      <c r="C69" s="161"/>
      <c r="D69" s="6"/>
      <c r="E69" s="136"/>
      <c r="F69" s="17"/>
      <c r="G69" s="138"/>
    </row>
    <row r="70" spans="1:7" x14ac:dyDescent="0.2">
      <c r="A70" s="137"/>
      <c r="B70" s="30"/>
      <c r="C70" s="161"/>
      <c r="D70" s="6"/>
      <c r="E70" s="136"/>
      <c r="F70" s="17"/>
      <c r="G70" s="139"/>
    </row>
    <row r="71" spans="1:7" s="154" customFormat="1" x14ac:dyDescent="0.2">
      <c r="A71" s="150"/>
      <c r="B71" s="149"/>
      <c r="C71" s="151"/>
      <c r="D71" s="143"/>
      <c r="E71" s="152"/>
      <c r="F71" s="194"/>
      <c r="G71" s="153"/>
    </row>
    <row r="72" spans="1:7" s="154" customFormat="1" x14ac:dyDescent="0.2">
      <c r="A72" s="155"/>
      <c r="B72" s="149"/>
      <c r="C72" s="151"/>
      <c r="D72" s="156"/>
      <c r="E72" s="143"/>
      <c r="F72" s="157"/>
      <c r="G72" s="158"/>
    </row>
    <row r="73" spans="1:7" s="154" customFormat="1" x14ac:dyDescent="0.2">
      <c r="A73" s="144"/>
      <c r="B73" s="145"/>
      <c r="C73" s="146"/>
      <c r="D73" s="146"/>
      <c r="E73" s="142"/>
      <c r="F73" s="147"/>
      <c r="G73" s="148"/>
    </row>
  </sheetData>
  <sheetProtection algorithmName="SHA-512" hashValue="MQC2xfk1IPl6S7urjkP/s5UXp4Pr5Gr05s7jsQedOdRVkJDH5W6haV57RpMyZaHgifwvsakpG5D6zpWV8f7OYQ==" saltValue="j80Bo/GET+lqoGFvdHbvRw=="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G58"/>
  <sheetViews>
    <sheetView view="pageBreakPreview" topLeftCell="A40" zoomScale="130" zoomScaleNormal="100" zoomScaleSheetLayoutView="130" workbookViewId="0">
      <selection activeCell="F52" sqref="F52"/>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3</v>
      </c>
      <c r="B4" s="55"/>
      <c r="C4" s="60" t="str">
        <f>+C8</f>
        <v>LOKACIJA 3</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1"/>
      <c r="D7" s="69"/>
      <c r="E7" s="64"/>
      <c r="F7" s="67"/>
      <c r="G7" s="68"/>
    </row>
    <row r="8" spans="1:7" x14ac:dyDescent="0.2">
      <c r="A8" s="74">
        <v>3</v>
      </c>
      <c r="B8" s="32"/>
      <c r="C8" s="20" t="s">
        <v>360</v>
      </c>
      <c r="D8" s="69"/>
      <c r="E8" s="64"/>
      <c r="F8" s="66"/>
      <c r="G8" s="68"/>
    </row>
    <row r="9" spans="1:7" x14ac:dyDescent="0.2">
      <c r="A9" s="27"/>
      <c r="B9" s="30"/>
      <c r="C9" s="161"/>
      <c r="D9" s="64"/>
      <c r="E9" s="66"/>
      <c r="F9" s="68"/>
      <c r="G9" s="68"/>
    </row>
    <row r="10" spans="1:7" x14ac:dyDescent="0.2">
      <c r="A10" s="27"/>
      <c r="B10" s="30"/>
      <c r="C10" s="161"/>
      <c r="D10" s="64"/>
      <c r="E10" s="66"/>
      <c r="F10" s="68"/>
      <c r="G10" s="68"/>
    </row>
    <row r="11" spans="1:7" ht="51" x14ac:dyDescent="0.2">
      <c r="A11" s="27">
        <f>MAX($A$9:A10)+1</f>
        <v>1</v>
      </c>
      <c r="B11" s="30"/>
      <c r="C11" s="161" t="s">
        <v>379</v>
      </c>
      <c r="D11" s="26"/>
      <c r="E11" s="7"/>
      <c r="F11" s="17"/>
      <c r="G11" s="8"/>
    </row>
    <row r="12" spans="1:7" x14ac:dyDescent="0.2">
      <c r="A12" s="27"/>
      <c r="B12" s="30"/>
      <c r="C12" s="161" t="s">
        <v>344</v>
      </c>
      <c r="D12" s="26" t="s">
        <v>335</v>
      </c>
      <c r="E12" s="136">
        <v>83</v>
      </c>
      <c r="F12" s="192"/>
      <c r="G12" s="8">
        <f>ROUND(E12*F12,2)</f>
        <v>0</v>
      </c>
    </row>
    <row r="13" spans="1:7" x14ac:dyDescent="0.2">
      <c r="A13" s="27"/>
      <c r="B13" s="30"/>
      <c r="C13" s="161"/>
      <c r="D13" s="26"/>
      <c r="E13" s="136"/>
      <c r="F13" s="7"/>
      <c r="G13" s="8"/>
    </row>
    <row r="14" spans="1:7" x14ac:dyDescent="0.2">
      <c r="A14" s="27"/>
      <c r="B14" s="30"/>
      <c r="C14" s="161"/>
      <c r="D14" s="26"/>
      <c r="E14" s="136"/>
      <c r="F14" s="7"/>
      <c r="G14" s="8"/>
    </row>
    <row r="15" spans="1:7" ht="51" x14ac:dyDescent="0.2">
      <c r="A15" s="137" t="s">
        <v>102</v>
      </c>
      <c r="B15" s="30"/>
      <c r="C15" s="161" t="s">
        <v>396</v>
      </c>
      <c r="D15" s="26"/>
      <c r="E15" s="136"/>
      <c r="F15" s="7"/>
      <c r="G15" s="8"/>
    </row>
    <row r="16" spans="1:7" x14ac:dyDescent="0.2">
      <c r="A16" s="27"/>
      <c r="B16" s="30"/>
      <c r="C16" s="161" t="s">
        <v>344</v>
      </c>
      <c r="D16" s="26" t="s">
        <v>335</v>
      </c>
      <c r="E16" s="136">
        <v>1</v>
      </c>
      <c r="F16" s="192"/>
      <c r="G16" s="8">
        <f>ROUND(E16*F16,2)</f>
        <v>0</v>
      </c>
    </row>
    <row r="17" spans="1:7" x14ac:dyDescent="0.2">
      <c r="A17" s="27"/>
      <c r="B17" s="30"/>
      <c r="C17" s="161"/>
      <c r="D17" s="26"/>
      <c r="E17" s="7"/>
      <c r="F17" s="17"/>
      <c r="G17" s="8"/>
    </row>
    <row r="18" spans="1:7" x14ac:dyDescent="0.2">
      <c r="A18" s="27"/>
      <c r="B18" s="30"/>
      <c r="C18" s="161"/>
      <c r="D18" s="26"/>
      <c r="E18" s="7"/>
      <c r="F18" s="17"/>
      <c r="G18" s="8"/>
    </row>
    <row r="19" spans="1:7" ht="38.25" x14ac:dyDescent="0.2">
      <c r="A19" s="27">
        <v>3</v>
      </c>
      <c r="B19" s="30"/>
      <c r="C19" s="161" t="s">
        <v>349</v>
      </c>
      <c r="D19" s="6"/>
      <c r="E19" s="136"/>
      <c r="F19" s="17"/>
      <c r="G19" s="8"/>
    </row>
    <row r="20" spans="1:7" x14ac:dyDescent="0.2">
      <c r="A20" s="27"/>
      <c r="B20" s="30"/>
      <c r="C20" s="161" t="s">
        <v>348</v>
      </c>
      <c r="D20" s="6" t="s">
        <v>338</v>
      </c>
      <c r="E20" s="136">
        <v>1.5</v>
      </c>
      <c r="F20" s="192"/>
      <c r="G20" s="8">
        <f>ROUND(E20*F20,2)</f>
        <v>0</v>
      </c>
    </row>
    <row r="21" spans="1:7" x14ac:dyDescent="0.2">
      <c r="A21" s="27"/>
      <c r="B21" s="30"/>
      <c r="C21" s="161"/>
      <c r="D21" s="6"/>
      <c r="E21" s="136"/>
      <c r="F21" s="17"/>
      <c r="G21" s="8"/>
    </row>
    <row r="22" spans="1:7" x14ac:dyDescent="0.2">
      <c r="A22" s="27"/>
      <c r="B22" s="30"/>
      <c r="C22" s="161"/>
      <c r="D22" s="6"/>
      <c r="E22" s="136"/>
      <c r="F22" s="17"/>
      <c r="G22" s="8"/>
    </row>
    <row r="23" spans="1:7" ht="38.25" x14ac:dyDescent="0.2">
      <c r="A23" s="27">
        <v>4</v>
      </c>
      <c r="B23" s="30"/>
      <c r="C23" s="161" t="s">
        <v>378</v>
      </c>
      <c r="D23" s="6"/>
      <c r="E23" s="136"/>
      <c r="F23" s="17"/>
      <c r="G23" s="8"/>
    </row>
    <row r="24" spans="1:7" x14ac:dyDescent="0.2">
      <c r="A24" s="27"/>
      <c r="B24" s="30"/>
      <c r="C24" s="161" t="s">
        <v>350</v>
      </c>
      <c r="D24" s="6" t="s">
        <v>338</v>
      </c>
      <c r="E24" s="136">
        <v>5</v>
      </c>
      <c r="F24" s="192"/>
      <c r="G24" s="8">
        <f>ROUND(E24*F24,2)</f>
        <v>0</v>
      </c>
    </row>
    <row r="25" spans="1:7" x14ac:dyDescent="0.2">
      <c r="A25" s="27"/>
      <c r="B25" s="30"/>
      <c r="C25" s="161"/>
      <c r="D25" s="6"/>
      <c r="E25" s="136"/>
      <c r="F25" s="17"/>
      <c r="G25" s="8"/>
    </row>
    <row r="26" spans="1:7" x14ac:dyDescent="0.2">
      <c r="A26" s="27"/>
      <c r="B26" s="30"/>
      <c r="C26" s="161"/>
      <c r="D26" s="6"/>
      <c r="E26" s="136"/>
      <c r="F26" s="17"/>
      <c r="G26" s="8"/>
    </row>
    <row r="27" spans="1:7" ht="38.25" x14ac:dyDescent="0.2">
      <c r="A27" s="27">
        <v>5</v>
      </c>
      <c r="B27" s="30"/>
      <c r="C27" s="161" t="s">
        <v>381</v>
      </c>
      <c r="D27" s="6"/>
      <c r="E27" s="136"/>
      <c r="F27" s="17"/>
      <c r="G27" s="8"/>
    </row>
    <row r="28" spans="1:7" x14ac:dyDescent="0.2">
      <c r="A28" s="27"/>
      <c r="B28" s="30"/>
      <c r="C28" s="161" t="s">
        <v>350</v>
      </c>
      <c r="D28" s="6" t="s">
        <v>338</v>
      </c>
      <c r="E28" s="136">
        <v>10</v>
      </c>
      <c r="F28" s="192"/>
      <c r="G28" s="8">
        <f>ROUND(E28*F28,2)</f>
        <v>0</v>
      </c>
    </row>
    <row r="29" spans="1:7" x14ac:dyDescent="0.2">
      <c r="A29" s="27"/>
      <c r="B29" s="30"/>
      <c r="C29" s="161"/>
      <c r="D29" s="6"/>
      <c r="E29" s="136"/>
      <c r="F29" s="17"/>
      <c r="G29" s="8"/>
    </row>
    <row r="30" spans="1:7" x14ac:dyDescent="0.2">
      <c r="A30" s="27"/>
      <c r="B30" s="30"/>
      <c r="C30" s="161"/>
      <c r="D30" s="6"/>
      <c r="E30" s="136"/>
      <c r="F30" s="17"/>
      <c r="G30" s="8"/>
    </row>
    <row r="31" spans="1:7" ht="51" x14ac:dyDescent="0.2">
      <c r="A31" s="27">
        <v>6</v>
      </c>
      <c r="B31" s="30"/>
      <c r="C31" s="161" t="s">
        <v>380</v>
      </c>
      <c r="D31" s="6"/>
      <c r="E31" s="136"/>
      <c r="F31" s="17"/>
      <c r="G31" s="8"/>
    </row>
    <row r="32" spans="1:7" x14ac:dyDescent="0.2">
      <c r="A32" s="27"/>
      <c r="B32" s="30"/>
      <c r="C32" s="161" t="s">
        <v>350</v>
      </c>
      <c r="D32" s="6" t="s">
        <v>338</v>
      </c>
      <c r="E32" s="136">
        <v>10.5</v>
      </c>
      <c r="F32" s="192"/>
      <c r="G32" s="8">
        <f>ROUND(E32*F32,2)</f>
        <v>0</v>
      </c>
    </row>
    <row r="33" spans="1:7" x14ac:dyDescent="0.2">
      <c r="A33" s="27"/>
      <c r="B33" s="30"/>
      <c r="C33" s="161"/>
      <c r="D33" s="6"/>
      <c r="E33" s="136"/>
      <c r="F33" s="17"/>
      <c r="G33" s="8"/>
    </row>
    <row r="34" spans="1:7" x14ac:dyDescent="0.2">
      <c r="A34" s="27"/>
      <c r="B34" s="30"/>
      <c r="C34" s="161"/>
      <c r="D34" s="6"/>
      <c r="E34" s="136"/>
      <c r="F34" s="17"/>
      <c r="G34" s="8"/>
    </row>
    <row r="35" spans="1:7" ht="63.75" x14ac:dyDescent="0.2">
      <c r="A35" s="27">
        <v>7</v>
      </c>
      <c r="B35" s="30"/>
      <c r="C35" s="161" t="s">
        <v>351</v>
      </c>
      <c r="D35" s="6"/>
      <c r="E35" s="136"/>
      <c r="F35" s="17"/>
      <c r="G35" s="8"/>
    </row>
    <row r="36" spans="1:7" x14ac:dyDescent="0.2">
      <c r="A36" s="27"/>
      <c r="B36" s="30"/>
      <c r="C36" s="161" t="s">
        <v>350</v>
      </c>
      <c r="D36" s="6" t="s">
        <v>338</v>
      </c>
      <c r="E36" s="136">
        <v>1.5</v>
      </c>
      <c r="F36" s="192"/>
      <c r="G36" s="8">
        <f>ROUND(E36*F36,2)</f>
        <v>0</v>
      </c>
    </row>
    <row r="37" spans="1:7" x14ac:dyDescent="0.2">
      <c r="A37" s="27"/>
      <c r="B37" s="30"/>
      <c r="C37" s="161"/>
      <c r="D37" s="6"/>
      <c r="E37" s="136"/>
      <c r="F37" s="17"/>
      <c r="G37" s="8"/>
    </row>
    <row r="38" spans="1:7" x14ac:dyDescent="0.2">
      <c r="A38" s="27"/>
      <c r="B38" s="30"/>
      <c r="C38" s="161"/>
      <c r="D38" s="6"/>
      <c r="E38" s="136"/>
      <c r="F38" s="17"/>
      <c r="G38" s="8"/>
    </row>
    <row r="39" spans="1:7" ht="51" x14ac:dyDescent="0.2">
      <c r="A39" s="27">
        <v>8</v>
      </c>
      <c r="B39" s="30"/>
      <c r="C39" s="161" t="s">
        <v>353</v>
      </c>
      <c r="D39" s="6"/>
      <c r="E39" s="136"/>
      <c r="F39" s="17"/>
      <c r="G39" s="8"/>
    </row>
    <row r="40" spans="1:7" x14ac:dyDescent="0.2">
      <c r="A40" s="27"/>
      <c r="B40" s="30"/>
      <c r="C40" s="161" t="s">
        <v>352</v>
      </c>
      <c r="D40" s="6" t="s">
        <v>21</v>
      </c>
      <c r="E40" s="136">
        <v>19.5</v>
      </c>
      <c r="F40" s="192"/>
      <c r="G40" s="8">
        <f>ROUND(E40*F40,2)</f>
        <v>0</v>
      </c>
    </row>
    <row r="41" spans="1:7" x14ac:dyDescent="0.2">
      <c r="A41" s="27"/>
      <c r="B41" s="30"/>
      <c r="C41" s="161"/>
      <c r="D41" s="6"/>
      <c r="E41" s="136"/>
      <c r="F41" s="17"/>
      <c r="G41" s="8"/>
    </row>
    <row r="42" spans="1:7" x14ac:dyDescent="0.2">
      <c r="A42" s="27"/>
      <c r="B42" s="30"/>
      <c r="C42" s="161"/>
      <c r="D42" s="6"/>
      <c r="E42" s="136"/>
      <c r="F42" s="17"/>
      <c r="G42" s="8"/>
    </row>
    <row r="43" spans="1:7" ht="76.5" x14ac:dyDescent="0.2">
      <c r="A43" s="27">
        <v>9</v>
      </c>
      <c r="B43" s="30"/>
      <c r="C43" s="161" t="s">
        <v>354</v>
      </c>
      <c r="D43" s="6"/>
      <c r="E43" s="136"/>
      <c r="F43" s="17"/>
      <c r="G43" s="8"/>
    </row>
    <row r="44" spans="1:7" x14ac:dyDescent="0.2">
      <c r="A44" s="27"/>
      <c r="B44" s="30"/>
      <c r="C44" s="161" t="s">
        <v>355</v>
      </c>
      <c r="D44" s="6" t="s">
        <v>334</v>
      </c>
      <c r="E44" s="136">
        <v>9.5</v>
      </c>
      <c r="F44" s="192"/>
      <c r="G44" s="8">
        <f>ROUND(E44*F44,2)</f>
        <v>0</v>
      </c>
    </row>
    <row r="45" spans="1:7" x14ac:dyDescent="0.2">
      <c r="A45" s="27"/>
      <c r="B45" s="30"/>
      <c r="C45" s="161"/>
      <c r="D45" s="6"/>
      <c r="E45" s="136"/>
      <c r="F45" s="17"/>
      <c r="G45" s="8"/>
    </row>
    <row r="46" spans="1:7" x14ac:dyDescent="0.2">
      <c r="A46" s="27"/>
      <c r="B46" s="30"/>
      <c r="C46" s="161"/>
      <c r="D46" s="6"/>
      <c r="E46" s="136"/>
      <c r="F46" s="17"/>
      <c r="G46" s="8"/>
    </row>
    <row r="47" spans="1:7" ht="51" x14ac:dyDescent="0.2">
      <c r="A47" s="27">
        <v>10</v>
      </c>
      <c r="B47" s="30"/>
      <c r="C47" s="161" t="s">
        <v>357</v>
      </c>
      <c r="D47" s="6"/>
      <c r="E47" s="136"/>
      <c r="F47" s="17"/>
      <c r="G47" s="8"/>
    </row>
    <row r="48" spans="1:7" x14ac:dyDescent="0.2">
      <c r="A48" s="27"/>
      <c r="B48" s="30"/>
      <c r="C48" s="161" t="s">
        <v>356</v>
      </c>
      <c r="D48" s="6" t="s">
        <v>17</v>
      </c>
      <c r="E48" s="136">
        <v>3</v>
      </c>
      <c r="F48" s="192"/>
      <c r="G48" s="8">
        <f>ROUND(E48*F48,2)</f>
        <v>0</v>
      </c>
    </row>
    <row r="49" spans="1:7" x14ac:dyDescent="0.2">
      <c r="A49" s="27"/>
      <c r="B49" s="30"/>
      <c r="C49" s="161"/>
      <c r="D49" s="6"/>
      <c r="E49" s="136"/>
      <c r="F49" s="17"/>
      <c r="G49" s="8"/>
    </row>
    <row r="50" spans="1:7" x14ac:dyDescent="0.2">
      <c r="A50" s="27"/>
      <c r="B50" s="30"/>
      <c r="C50" s="161"/>
      <c r="D50" s="6"/>
      <c r="E50" s="136"/>
      <c r="F50" s="17"/>
      <c r="G50" s="8"/>
    </row>
    <row r="51" spans="1:7" ht="51" x14ac:dyDescent="0.2">
      <c r="A51" s="27">
        <v>11</v>
      </c>
      <c r="B51" s="30"/>
      <c r="C51" s="161" t="s">
        <v>361</v>
      </c>
      <c r="D51" s="6"/>
      <c r="E51" s="136"/>
      <c r="F51" s="17"/>
      <c r="G51" s="8"/>
    </row>
    <row r="52" spans="1:7" x14ac:dyDescent="0.2">
      <c r="A52" s="27"/>
      <c r="B52" s="30"/>
      <c r="C52" s="161" t="s">
        <v>358</v>
      </c>
      <c r="D52" s="6" t="s">
        <v>118</v>
      </c>
      <c r="E52" s="136">
        <v>42</v>
      </c>
      <c r="F52" s="192"/>
      <c r="G52" s="8">
        <f>ROUND(E52*F52,2)</f>
        <v>0</v>
      </c>
    </row>
    <row r="53" spans="1:7" x14ac:dyDescent="0.2">
      <c r="A53" s="27"/>
      <c r="B53" s="30"/>
      <c r="C53" s="161"/>
      <c r="D53" s="6"/>
      <c r="E53" s="136"/>
      <c r="F53" s="17"/>
      <c r="G53" s="8"/>
    </row>
    <row r="54" spans="1:7" x14ac:dyDescent="0.2">
      <c r="A54" s="27"/>
      <c r="B54" s="30"/>
      <c r="C54" s="161"/>
      <c r="D54" s="6"/>
      <c r="E54" s="136"/>
      <c r="F54" s="17"/>
      <c r="G54" s="8"/>
    </row>
    <row r="55" spans="1:7" ht="38.25" x14ac:dyDescent="0.2">
      <c r="A55" s="137" t="s">
        <v>375</v>
      </c>
      <c r="B55" s="30"/>
      <c r="C55" s="161" t="s">
        <v>398</v>
      </c>
      <c r="D55" s="6"/>
      <c r="E55" s="136"/>
      <c r="F55" s="17"/>
      <c r="G55" s="8"/>
    </row>
    <row r="56" spans="1:7" x14ac:dyDescent="0.2">
      <c r="A56" s="27"/>
      <c r="B56" s="30"/>
      <c r="C56" s="161" t="s">
        <v>356</v>
      </c>
      <c r="D56" s="6" t="s">
        <v>17</v>
      </c>
      <c r="E56" s="136">
        <v>1</v>
      </c>
      <c r="F56" s="192"/>
      <c r="G56" s="8">
        <f>ROUND(E56*F56,2)</f>
        <v>0</v>
      </c>
    </row>
    <row r="57" spans="1:7" x14ac:dyDescent="0.2">
      <c r="A57" s="14"/>
      <c r="B57" s="30"/>
      <c r="C57" s="161"/>
      <c r="D57" s="26"/>
      <c r="E57" s="6"/>
      <c r="F57" s="7"/>
      <c r="G57" s="41"/>
    </row>
    <row r="58" spans="1:7" x14ac:dyDescent="0.2">
      <c r="A58" s="43">
        <f>+A8</f>
        <v>3</v>
      </c>
      <c r="B58" s="33"/>
      <c r="C58" s="34" t="str">
        <f>+C8</f>
        <v>LOKACIJA 3</v>
      </c>
      <c r="D58" s="34"/>
      <c r="E58" s="28" t="s">
        <v>97</v>
      </c>
      <c r="F58" s="35"/>
      <c r="G58" s="25">
        <f>SUM(G12:G57)</f>
        <v>0</v>
      </c>
    </row>
  </sheetData>
  <sheetProtection algorithmName="SHA-512" hashValue="EVmkZcVfPePvPeBQMiWpdYpwfi0B47PIkDqr7XUUTr3Ayy9QHdxDuDEnPKhdKgF+gJu6G24lOdfKofh+ZsK7yA==" saltValue="L/WBS4ZikpvAMuylqCBpVQ=="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55"/>
  <sheetViews>
    <sheetView view="pageBreakPreview" topLeftCell="A37" zoomScale="130" zoomScaleNormal="100" zoomScaleSheetLayoutView="130" workbookViewId="0">
      <selection activeCell="F40" sqref="F40"/>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4</v>
      </c>
      <c r="B4" s="55"/>
      <c r="C4" s="60" t="str">
        <f>+C8</f>
        <v>LOKACIJA 4</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1"/>
      <c r="D7" s="69"/>
      <c r="E7" s="64"/>
      <c r="F7" s="67"/>
      <c r="G7" s="68"/>
    </row>
    <row r="8" spans="1:7" x14ac:dyDescent="0.2">
      <c r="A8" s="74">
        <v>4</v>
      </c>
      <c r="B8" s="32"/>
      <c r="C8" s="20" t="s">
        <v>363</v>
      </c>
      <c r="D8" s="69"/>
      <c r="E8" s="64"/>
      <c r="F8" s="66"/>
      <c r="G8" s="68"/>
    </row>
    <row r="9" spans="1:7" x14ac:dyDescent="0.2">
      <c r="A9" s="27"/>
      <c r="B9" s="30"/>
      <c r="C9" s="161"/>
      <c r="D9" s="64"/>
      <c r="E9" s="66"/>
      <c r="F9" s="68"/>
      <c r="G9" s="68"/>
    </row>
    <row r="10" spans="1:7" x14ac:dyDescent="0.2">
      <c r="A10" s="27"/>
      <c r="B10" s="30"/>
      <c r="C10" s="161"/>
      <c r="D10" s="64"/>
      <c r="E10" s="66"/>
      <c r="F10" s="68"/>
      <c r="G10" s="68"/>
    </row>
    <row r="11" spans="1:7" ht="51" x14ac:dyDescent="0.2">
      <c r="A11" s="27">
        <f>MAX($A$9:A10)+1</f>
        <v>1</v>
      </c>
      <c r="B11" s="30"/>
      <c r="C11" s="161" t="s">
        <v>379</v>
      </c>
      <c r="D11" s="26"/>
      <c r="E11" s="7"/>
      <c r="F11" s="17"/>
      <c r="G11" s="8"/>
    </row>
    <row r="12" spans="1:7" x14ac:dyDescent="0.2">
      <c r="A12" s="27"/>
      <c r="B12" s="30"/>
      <c r="C12" s="161" t="s">
        <v>344</v>
      </c>
      <c r="D12" s="26" t="s">
        <v>335</v>
      </c>
      <c r="E12" s="136">
        <v>30</v>
      </c>
      <c r="F12" s="192"/>
      <c r="G12" s="8">
        <f>ROUND(E12*F12,2)</f>
        <v>0</v>
      </c>
    </row>
    <row r="13" spans="1:7" x14ac:dyDescent="0.2">
      <c r="A13" s="27"/>
      <c r="B13" s="30"/>
      <c r="C13" s="161"/>
      <c r="D13" s="26"/>
      <c r="E13" s="136"/>
      <c r="F13" s="7"/>
      <c r="G13" s="8"/>
    </row>
    <row r="14" spans="1:7" x14ac:dyDescent="0.2">
      <c r="A14" s="27"/>
      <c r="B14" s="30"/>
      <c r="C14" s="161"/>
      <c r="D14" s="26"/>
      <c r="E14" s="136"/>
      <c r="F14" s="7"/>
      <c r="G14" s="8"/>
    </row>
    <row r="15" spans="1:7" ht="51" x14ac:dyDescent="0.2">
      <c r="A15" s="137" t="s">
        <v>102</v>
      </c>
      <c r="B15" s="30"/>
      <c r="C15" s="161" t="s">
        <v>386</v>
      </c>
      <c r="D15" s="26"/>
      <c r="E15" s="136"/>
      <c r="F15" s="7"/>
      <c r="G15" s="8"/>
    </row>
    <row r="16" spans="1:7" x14ac:dyDescent="0.2">
      <c r="A16" s="27"/>
      <c r="B16" s="30"/>
      <c r="C16" s="161" t="s">
        <v>344</v>
      </c>
      <c r="D16" s="26" t="s">
        <v>335</v>
      </c>
      <c r="E16" s="136">
        <v>2</v>
      </c>
      <c r="F16" s="192"/>
      <c r="G16" s="8">
        <f>ROUND(E16*F16,2)</f>
        <v>0</v>
      </c>
    </row>
    <row r="17" spans="1:7" x14ac:dyDescent="0.2">
      <c r="A17" s="27"/>
      <c r="B17" s="30"/>
      <c r="C17" s="161"/>
      <c r="D17" s="26"/>
      <c r="E17" s="7"/>
      <c r="F17" s="17"/>
      <c r="G17" s="8"/>
    </row>
    <row r="18" spans="1:7" x14ac:dyDescent="0.2">
      <c r="A18" s="27"/>
      <c r="B18" s="30"/>
      <c r="C18" s="161"/>
      <c r="D18" s="26"/>
      <c r="E18" s="7"/>
      <c r="F18" s="17"/>
      <c r="G18" s="8"/>
    </row>
    <row r="19" spans="1:7" ht="38.25" x14ac:dyDescent="0.2">
      <c r="A19" s="27">
        <v>3</v>
      </c>
      <c r="B19" s="30"/>
      <c r="C19" s="161" t="s">
        <v>349</v>
      </c>
      <c r="D19" s="6"/>
      <c r="E19" s="136"/>
      <c r="F19" s="17"/>
      <c r="G19" s="8"/>
    </row>
    <row r="20" spans="1:7" x14ac:dyDescent="0.2">
      <c r="A20" s="27"/>
      <c r="B20" s="30"/>
      <c r="C20" s="161" t="s">
        <v>348</v>
      </c>
      <c r="D20" s="6" t="s">
        <v>338</v>
      </c>
      <c r="E20" s="136">
        <v>1.5</v>
      </c>
      <c r="F20" s="192"/>
      <c r="G20" s="8">
        <f>ROUND(E20*F20,2)</f>
        <v>0</v>
      </c>
    </row>
    <row r="21" spans="1:7" x14ac:dyDescent="0.2">
      <c r="A21" s="27"/>
      <c r="B21" s="30"/>
      <c r="C21" s="161"/>
      <c r="D21" s="6"/>
      <c r="E21" s="136"/>
      <c r="F21" s="17"/>
      <c r="G21" s="8"/>
    </row>
    <row r="22" spans="1:7" x14ac:dyDescent="0.2">
      <c r="A22" s="27"/>
      <c r="B22" s="30"/>
      <c r="C22" s="161"/>
      <c r="D22" s="6"/>
      <c r="E22" s="136"/>
      <c r="F22" s="17"/>
      <c r="G22" s="8"/>
    </row>
    <row r="23" spans="1:7" ht="38.25" x14ac:dyDescent="0.2">
      <c r="A23" s="27">
        <v>4</v>
      </c>
      <c r="B23" s="30"/>
      <c r="C23" s="161" t="s">
        <v>378</v>
      </c>
      <c r="D23" s="6"/>
      <c r="E23" s="136"/>
      <c r="F23" s="17"/>
      <c r="G23" s="8"/>
    </row>
    <row r="24" spans="1:7" x14ac:dyDescent="0.2">
      <c r="A24" s="27"/>
      <c r="B24" s="30"/>
      <c r="C24" s="161" t="s">
        <v>350</v>
      </c>
      <c r="D24" s="6" t="s">
        <v>338</v>
      </c>
      <c r="E24" s="136">
        <v>3.75</v>
      </c>
      <c r="F24" s="192"/>
      <c r="G24" s="8">
        <f>ROUND(E24*F24,2)</f>
        <v>0</v>
      </c>
    </row>
    <row r="25" spans="1:7" x14ac:dyDescent="0.2">
      <c r="A25" s="27"/>
      <c r="B25" s="30"/>
      <c r="C25" s="161"/>
      <c r="D25" s="6"/>
      <c r="E25" s="136"/>
      <c r="F25" s="17"/>
      <c r="G25" s="8"/>
    </row>
    <row r="26" spans="1:7" x14ac:dyDescent="0.2">
      <c r="A26" s="27"/>
      <c r="B26" s="30"/>
      <c r="C26" s="161"/>
      <c r="D26" s="6"/>
      <c r="E26" s="136"/>
      <c r="F26" s="17"/>
      <c r="G26" s="8"/>
    </row>
    <row r="27" spans="1:7" ht="38.25" x14ac:dyDescent="0.2">
      <c r="A27" s="27">
        <v>5</v>
      </c>
      <c r="B27" s="30"/>
      <c r="C27" s="161" t="s">
        <v>381</v>
      </c>
      <c r="D27" s="6"/>
      <c r="E27" s="136"/>
      <c r="F27" s="17"/>
      <c r="G27" s="8"/>
    </row>
    <row r="28" spans="1:7" x14ac:dyDescent="0.2">
      <c r="A28" s="27"/>
      <c r="B28" s="30"/>
      <c r="C28" s="161" t="s">
        <v>350</v>
      </c>
      <c r="D28" s="6" t="s">
        <v>338</v>
      </c>
      <c r="E28" s="136">
        <v>7.5</v>
      </c>
      <c r="F28" s="192"/>
      <c r="G28" s="8">
        <f>ROUND(E28*F28,2)</f>
        <v>0</v>
      </c>
    </row>
    <row r="29" spans="1:7" x14ac:dyDescent="0.2">
      <c r="A29" s="27"/>
      <c r="B29" s="30"/>
      <c r="C29" s="161"/>
      <c r="D29" s="6"/>
      <c r="E29" s="136"/>
      <c r="F29" s="17"/>
      <c r="G29" s="8"/>
    </row>
    <row r="30" spans="1:7" x14ac:dyDescent="0.2">
      <c r="A30" s="27"/>
      <c r="B30" s="30"/>
      <c r="C30" s="161"/>
      <c r="D30" s="6"/>
      <c r="E30" s="136"/>
      <c r="F30" s="17"/>
      <c r="G30" s="8"/>
    </row>
    <row r="31" spans="1:7" ht="51" x14ac:dyDescent="0.2">
      <c r="A31" s="27">
        <v>6</v>
      </c>
      <c r="B31" s="30"/>
      <c r="C31" s="161" t="s">
        <v>380</v>
      </c>
      <c r="D31" s="6"/>
      <c r="E31" s="136"/>
      <c r="F31" s="17"/>
      <c r="G31" s="8"/>
    </row>
    <row r="32" spans="1:7" x14ac:dyDescent="0.2">
      <c r="A32" s="27"/>
      <c r="B32" s="30"/>
      <c r="C32" s="161" t="s">
        <v>350</v>
      </c>
      <c r="D32" s="6" t="s">
        <v>338</v>
      </c>
      <c r="E32" s="136">
        <v>8</v>
      </c>
      <c r="F32" s="192"/>
      <c r="G32" s="8">
        <f>ROUND(E32*F32,2)</f>
        <v>0</v>
      </c>
    </row>
    <row r="33" spans="1:7" x14ac:dyDescent="0.2">
      <c r="A33" s="27"/>
      <c r="B33" s="30"/>
      <c r="C33" s="161"/>
      <c r="D33" s="6"/>
      <c r="E33" s="136"/>
      <c r="F33" s="17"/>
      <c r="G33" s="8"/>
    </row>
    <row r="34" spans="1:7" x14ac:dyDescent="0.2">
      <c r="A34" s="27"/>
      <c r="B34" s="30"/>
      <c r="C34" s="161"/>
      <c r="D34" s="6"/>
      <c r="E34" s="136"/>
      <c r="F34" s="17"/>
      <c r="G34" s="8"/>
    </row>
    <row r="35" spans="1:7" ht="63.75" x14ac:dyDescent="0.2">
      <c r="A35" s="27">
        <v>7</v>
      </c>
      <c r="B35" s="30"/>
      <c r="C35" s="161" t="s">
        <v>351</v>
      </c>
      <c r="D35" s="6"/>
      <c r="E35" s="136"/>
      <c r="F35" s="17"/>
      <c r="G35" s="8"/>
    </row>
    <row r="36" spans="1:7" x14ac:dyDescent="0.2">
      <c r="A36" s="27"/>
      <c r="B36" s="30"/>
      <c r="C36" s="161" t="s">
        <v>350</v>
      </c>
      <c r="D36" s="6" t="s">
        <v>338</v>
      </c>
      <c r="E36" s="136">
        <v>1.5</v>
      </c>
      <c r="F36" s="192"/>
      <c r="G36" s="8">
        <f>ROUND(E36*F36,2)</f>
        <v>0</v>
      </c>
    </row>
    <row r="37" spans="1:7" x14ac:dyDescent="0.2">
      <c r="A37" s="27"/>
      <c r="B37" s="30"/>
      <c r="C37" s="161"/>
      <c r="D37" s="6"/>
      <c r="E37" s="136"/>
      <c r="F37" s="17"/>
      <c r="G37" s="8"/>
    </row>
    <row r="38" spans="1:7" x14ac:dyDescent="0.2">
      <c r="A38" s="27"/>
      <c r="B38" s="30"/>
      <c r="C38" s="161"/>
      <c r="D38" s="6"/>
      <c r="E38" s="136"/>
      <c r="F38" s="17"/>
      <c r="G38" s="8"/>
    </row>
    <row r="39" spans="1:7" ht="51" x14ac:dyDescent="0.2">
      <c r="A39" s="27">
        <v>8</v>
      </c>
      <c r="B39" s="30"/>
      <c r="C39" s="161" t="s">
        <v>353</v>
      </c>
      <c r="D39" s="6"/>
      <c r="E39" s="136"/>
      <c r="F39" s="17"/>
      <c r="G39" s="8"/>
    </row>
    <row r="40" spans="1:7" x14ac:dyDescent="0.2">
      <c r="A40" s="27"/>
      <c r="B40" s="30"/>
      <c r="C40" s="161" t="s">
        <v>352</v>
      </c>
      <c r="D40" s="6" t="s">
        <v>21</v>
      </c>
      <c r="E40" s="136">
        <v>19.5</v>
      </c>
      <c r="F40" s="192"/>
      <c r="G40" s="8">
        <f>ROUND(E40*F40,2)</f>
        <v>0</v>
      </c>
    </row>
    <row r="41" spans="1:7" x14ac:dyDescent="0.2">
      <c r="A41" s="27"/>
      <c r="B41" s="30"/>
      <c r="C41" s="161"/>
      <c r="D41" s="6"/>
      <c r="E41" s="136"/>
      <c r="F41" s="17"/>
      <c r="G41" s="8"/>
    </row>
    <row r="42" spans="1:7" x14ac:dyDescent="0.2">
      <c r="A42" s="27"/>
      <c r="B42" s="30"/>
      <c r="C42" s="161"/>
      <c r="D42" s="6"/>
      <c r="E42" s="136"/>
      <c r="F42" s="17"/>
      <c r="G42" s="8"/>
    </row>
    <row r="43" spans="1:7" ht="76.5" x14ac:dyDescent="0.2">
      <c r="A43" s="27">
        <v>9</v>
      </c>
      <c r="B43" s="30"/>
      <c r="C43" s="161" t="s">
        <v>354</v>
      </c>
      <c r="D43" s="6"/>
      <c r="E43" s="136"/>
      <c r="F43" s="17"/>
      <c r="G43" s="8"/>
    </row>
    <row r="44" spans="1:7" x14ac:dyDescent="0.2">
      <c r="A44" s="27"/>
      <c r="B44" s="30"/>
      <c r="C44" s="161" t="s">
        <v>355</v>
      </c>
      <c r="D44" s="6" t="s">
        <v>334</v>
      </c>
      <c r="E44" s="136">
        <v>9.5</v>
      </c>
      <c r="F44" s="192"/>
      <c r="G44" s="8">
        <f>ROUND(E44*F44,2)</f>
        <v>0</v>
      </c>
    </row>
    <row r="45" spans="1:7" x14ac:dyDescent="0.2">
      <c r="A45" s="27"/>
      <c r="B45" s="30"/>
      <c r="C45" s="161"/>
      <c r="D45" s="6"/>
      <c r="E45" s="136"/>
      <c r="F45" s="17"/>
      <c r="G45" s="8"/>
    </row>
    <row r="46" spans="1:7" x14ac:dyDescent="0.2">
      <c r="A46" s="27"/>
      <c r="B46" s="30"/>
      <c r="C46" s="161"/>
      <c r="D46" s="6"/>
      <c r="E46" s="136"/>
      <c r="F46" s="17"/>
      <c r="G46" s="8"/>
    </row>
    <row r="47" spans="1:7" ht="51" x14ac:dyDescent="0.2">
      <c r="A47" s="27">
        <v>10</v>
      </c>
      <c r="B47" s="30"/>
      <c r="C47" s="161" t="s">
        <v>357</v>
      </c>
      <c r="D47" s="6"/>
      <c r="E47" s="136"/>
      <c r="F47" s="17"/>
      <c r="G47" s="8"/>
    </row>
    <row r="48" spans="1:7" x14ac:dyDescent="0.2">
      <c r="A48" s="27"/>
      <c r="B48" s="30"/>
      <c r="C48" s="161" t="s">
        <v>356</v>
      </c>
      <c r="D48" s="6" t="s">
        <v>17</v>
      </c>
      <c r="E48" s="136">
        <v>3</v>
      </c>
      <c r="F48" s="192"/>
      <c r="G48" s="8">
        <f>ROUND(E48*F48,2)</f>
        <v>0</v>
      </c>
    </row>
    <row r="49" spans="1:7" x14ac:dyDescent="0.2">
      <c r="A49" s="27"/>
      <c r="B49" s="30"/>
      <c r="C49" s="161"/>
      <c r="D49" s="6"/>
      <c r="E49" s="136"/>
      <c r="F49" s="17"/>
      <c r="G49" s="8"/>
    </row>
    <row r="50" spans="1:7" x14ac:dyDescent="0.2">
      <c r="A50" s="27"/>
      <c r="B50" s="30"/>
      <c r="C50" s="161"/>
      <c r="D50" s="6"/>
      <c r="E50" s="136"/>
      <c r="F50" s="17"/>
      <c r="G50" s="8"/>
    </row>
    <row r="51" spans="1:7" ht="51" x14ac:dyDescent="0.2">
      <c r="A51" s="27">
        <v>11</v>
      </c>
      <c r="B51" s="30"/>
      <c r="C51" s="161" t="s">
        <v>361</v>
      </c>
      <c r="D51" s="6"/>
      <c r="E51" s="136"/>
      <c r="F51" s="17"/>
      <c r="G51" s="8"/>
    </row>
    <row r="52" spans="1:7" x14ac:dyDescent="0.2">
      <c r="A52" s="27"/>
      <c r="B52" s="30"/>
      <c r="C52" s="161" t="s">
        <v>358</v>
      </c>
      <c r="D52" s="6" t="s">
        <v>118</v>
      </c>
      <c r="E52" s="136">
        <v>42</v>
      </c>
      <c r="F52" s="192"/>
      <c r="G52" s="8">
        <f>ROUND(E52*F52,2)</f>
        <v>0</v>
      </c>
    </row>
    <row r="53" spans="1:7" x14ac:dyDescent="0.2">
      <c r="A53" s="27"/>
      <c r="B53" s="30"/>
      <c r="C53" s="161"/>
      <c r="D53" s="6"/>
      <c r="E53" s="136"/>
      <c r="F53" s="17"/>
      <c r="G53" s="8"/>
    </row>
    <row r="54" spans="1:7" x14ac:dyDescent="0.2">
      <c r="A54" s="14"/>
      <c r="B54" s="30"/>
      <c r="C54" s="161"/>
      <c r="D54" s="26"/>
      <c r="E54" s="6"/>
      <c r="F54" s="7"/>
      <c r="G54" s="41"/>
    </row>
    <row r="55" spans="1:7" x14ac:dyDescent="0.2">
      <c r="A55" s="43">
        <f>+A8</f>
        <v>4</v>
      </c>
      <c r="B55" s="33"/>
      <c r="C55" s="34" t="str">
        <f>+C8</f>
        <v>LOKACIJA 4</v>
      </c>
      <c r="D55" s="34"/>
      <c r="E55" s="28" t="s">
        <v>97</v>
      </c>
      <c r="F55" s="35"/>
      <c r="G55" s="25">
        <f>SUM(G12:G54)</f>
        <v>0</v>
      </c>
    </row>
  </sheetData>
  <sheetProtection algorithmName="SHA-512" hashValue="JioH/drhkGumPgYT46lyaCwlFdySv96csvo5oUGRezCi9Eil1oKMu8fOCEnlnFpsUrjavexWsgoDkqUK7imgyQ==" saltValue="s5Jpw0CDMIwvzOtsUTkUFQ=="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G55"/>
  <sheetViews>
    <sheetView view="pageBreakPreview" topLeftCell="A37" zoomScale="130" zoomScaleNormal="100" zoomScaleSheetLayoutView="130" workbookViewId="0">
      <selection activeCell="F40" sqref="F40"/>
    </sheetView>
  </sheetViews>
  <sheetFormatPr defaultRowHeight="12.75" x14ac:dyDescent="0.2"/>
  <cols>
    <col min="1" max="1" width="4.85546875" style="199" bestFit="1" customWidth="1"/>
    <col min="2" max="2" width="2.85546875" style="199" bestFit="1" customWidth="1"/>
    <col min="3" max="3" width="43.85546875" style="199" customWidth="1"/>
    <col min="4" max="4" width="9" style="199" customWidth="1"/>
    <col min="5" max="5" width="11.140625" style="199" customWidth="1"/>
    <col min="6" max="6" width="10.7109375" style="199" customWidth="1"/>
    <col min="7" max="7" width="14.42578125" style="199" bestFit="1" customWidth="1"/>
    <col min="8" max="16384" width="9.140625" style="199"/>
  </cols>
  <sheetData>
    <row r="1" spans="1:7" x14ac:dyDescent="0.2">
      <c r="A1" s="195" t="s">
        <v>0</v>
      </c>
      <c r="B1" s="196"/>
      <c r="C1" s="197"/>
      <c r="D1" s="170" t="str">
        <f>TRO!D1</f>
        <v>SUPER URED d.o.o.</v>
      </c>
      <c r="E1" s="171"/>
      <c r="F1" s="172"/>
      <c r="G1" s="198" t="s">
        <v>141</v>
      </c>
    </row>
    <row r="2" spans="1:7" x14ac:dyDescent="0.2">
      <c r="A2" s="200" t="str">
        <f>TRO!A2</f>
        <v>UGRADNJA POLUPODZEMNIH SPREMNIKA  - KOSTRENA</v>
      </c>
      <c r="B2" s="201"/>
      <c r="C2" s="202"/>
      <c r="D2" s="173"/>
      <c r="E2" s="174"/>
      <c r="F2" s="175"/>
      <c r="G2" s="203" t="str">
        <f>TRO!G2</f>
        <v xml:space="preserve">TD:  </v>
      </c>
    </row>
    <row r="3" spans="1:7" x14ac:dyDescent="0.2">
      <c r="A3" s="204"/>
      <c r="B3" s="205"/>
      <c r="C3" s="206"/>
      <c r="D3" s="186" t="str">
        <f>TRO!D3</f>
        <v>Teodorea Roosevelta 54
21000 Split, Croatia</v>
      </c>
      <c r="E3" s="187"/>
      <c r="F3" s="188"/>
      <c r="G3" s="207" t="str">
        <f>TRO!G3</f>
        <v xml:space="preserve">ZOP:  </v>
      </c>
    </row>
    <row r="4" spans="1:7" x14ac:dyDescent="0.2">
      <c r="A4" s="208">
        <f>+A8</f>
        <v>5</v>
      </c>
      <c r="B4" s="209"/>
      <c r="C4" s="210" t="str">
        <f>+C8</f>
        <v>LOKACIJA 5</v>
      </c>
      <c r="D4" s="211"/>
      <c r="E4" s="212"/>
      <c r="F4" s="213"/>
      <c r="G4" s="214"/>
    </row>
    <row r="5" spans="1:7" ht="13.5" thickBot="1" x14ac:dyDescent="0.25">
      <c r="A5" s="215" t="s">
        <v>1</v>
      </c>
      <c r="B5" s="216"/>
      <c r="C5" s="217" t="s">
        <v>2</v>
      </c>
      <c r="D5" s="215" t="s">
        <v>3</v>
      </c>
      <c r="E5" s="218" t="s">
        <v>4</v>
      </c>
      <c r="F5" s="219" t="s">
        <v>5</v>
      </c>
      <c r="G5" s="219" t="s">
        <v>6</v>
      </c>
    </row>
    <row r="6" spans="1:7" ht="13.5" thickTop="1" x14ac:dyDescent="0.2">
      <c r="A6" s="220"/>
      <c r="B6" s="221"/>
      <c r="C6" s="222"/>
      <c r="D6" s="223"/>
      <c r="E6" s="224"/>
      <c r="F6" s="225"/>
      <c r="G6" s="226"/>
    </row>
    <row r="7" spans="1:7" x14ac:dyDescent="0.2">
      <c r="A7" s="227"/>
      <c r="B7" s="221"/>
      <c r="C7" s="228"/>
      <c r="D7" s="229"/>
      <c r="E7" s="224"/>
      <c r="F7" s="230"/>
      <c r="G7" s="231"/>
    </row>
    <row r="8" spans="1:7" x14ac:dyDescent="0.2">
      <c r="A8" s="232">
        <v>5</v>
      </c>
      <c r="B8" s="233"/>
      <c r="C8" s="234" t="s">
        <v>370</v>
      </c>
      <c r="D8" s="229"/>
      <c r="E8" s="224"/>
      <c r="F8" s="225"/>
      <c r="G8" s="231"/>
    </row>
    <row r="9" spans="1:7" x14ac:dyDescent="0.2">
      <c r="A9" s="235"/>
      <c r="B9" s="221"/>
      <c r="C9" s="228"/>
      <c r="D9" s="224"/>
      <c r="E9" s="225"/>
      <c r="F9" s="231"/>
      <c r="G9" s="231"/>
    </row>
    <row r="10" spans="1:7" x14ac:dyDescent="0.2">
      <c r="A10" s="235"/>
      <c r="B10" s="221"/>
      <c r="C10" s="228"/>
      <c r="D10" s="224"/>
      <c r="E10" s="225"/>
      <c r="F10" s="231"/>
      <c r="G10" s="231"/>
    </row>
    <row r="11" spans="1:7" ht="51" x14ac:dyDescent="0.2">
      <c r="A11" s="235">
        <f>MAX($A$9:A10)+1</f>
        <v>1</v>
      </c>
      <c r="B11" s="221"/>
      <c r="C11" s="228" t="s">
        <v>379</v>
      </c>
      <c r="D11" s="236"/>
      <c r="E11" s="237"/>
      <c r="F11" s="238"/>
      <c r="G11" s="239"/>
    </row>
    <row r="12" spans="1:7" x14ac:dyDescent="0.2">
      <c r="A12" s="235"/>
      <c r="B12" s="221"/>
      <c r="C12" s="228" t="s">
        <v>344</v>
      </c>
      <c r="D12" s="236" t="s">
        <v>335</v>
      </c>
      <c r="E12" s="240">
        <v>35</v>
      </c>
      <c r="F12" s="192"/>
      <c r="G12" s="239">
        <f>ROUND(E12*F12,2)</f>
        <v>0</v>
      </c>
    </row>
    <row r="13" spans="1:7" x14ac:dyDescent="0.2">
      <c r="A13" s="235"/>
      <c r="B13" s="221"/>
      <c r="C13" s="228"/>
      <c r="D13" s="236"/>
      <c r="E13" s="240"/>
      <c r="F13" s="237"/>
      <c r="G13" s="239"/>
    </row>
    <row r="14" spans="1:7" x14ac:dyDescent="0.2">
      <c r="A14" s="235"/>
      <c r="B14" s="221"/>
      <c r="C14" s="228"/>
      <c r="D14" s="236"/>
      <c r="E14" s="240"/>
      <c r="F14" s="237"/>
      <c r="G14" s="239"/>
    </row>
    <row r="15" spans="1:7" ht="51" x14ac:dyDescent="0.2">
      <c r="A15" s="241" t="s">
        <v>102</v>
      </c>
      <c r="B15" s="221"/>
      <c r="C15" s="228" t="s">
        <v>386</v>
      </c>
      <c r="D15" s="236"/>
      <c r="E15" s="240"/>
      <c r="F15" s="237"/>
      <c r="G15" s="239"/>
    </row>
    <row r="16" spans="1:7" x14ac:dyDescent="0.2">
      <c r="A16" s="235"/>
      <c r="B16" s="221"/>
      <c r="C16" s="228" t="s">
        <v>344</v>
      </c>
      <c r="D16" s="236" t="s">
        <v>335</v>
      </c>
      <c r="E16" s="240">
        <v>5.5</v>
      </c>
      <c r="F16" s="192"/>
      <c r="G16" s="239">
        <f>ROUND(E16*F16,2)</f>
        <v>0</v>
      </c>
    </row>
    <row r="17" spans="1:7" x14ac:dyDescent="0.2">
      <c r="A17" s="235"/>
      <c r="B17" s="221"/>
      <c r="C17" s="228"/>
      <c r="D17" s="236"/>
      <c r="E17" s="237"/>
      <c r="F17" s="238"/>
      <c r="G17" s="239"/>
    </row>
    <row r="18" spans="1:7" x14ac:dyDescent="0.2">
      <c r="A18" s="235"/>
      <c r="B18" s="221"/>
      <c r="C18" s="228"/>
      <c r="D18" s="236"/>
      <c r="E18" s="237"/>
      <c r="F18" s="238"/>
      <c r="G18" s="239"/>
    </row>
    <row r="19" spans="1:7" ht="38.25" x14ac:dyDescent="0.2">
      <c r="A19" s="235">
        <v>3</v>
      </c>
      <c r="B19" s="221"/>
      <c r="C19" s="228" t="s">
        <v>349</v>
      </c>
      <c r="D19" s="242"/>
      <c r="E19" s="240"/>
      <c r="F19" s="238"/>
      <c r="G19" s="239"/>
    </row>
    <row r="20" spans="1:7" x14ac:dyDescent="0.2">
      <c r="A20" s="235"/>
      <c r="B20" s="221"/>
      <c r="C20" s="228" t="s">
        <v>348</v>
      </c>
      <c r="D20" s="242" t="s">
        <v>338</v>
      </c>
      <c r="E20" s="240">
        <v>1.5</v>
      </c>
      <c r="F20" s="192"/>
      <c r="G20" s="239">
        <f>ROUND(E20*F20,2)</f>
        <v>0</v>
      </c>
    </row>
    <row r="21" spans="1:7" x14ac:dyDescent="0.2">
      <c r="A21" s="235"/>
      <c r="B21" s="221"/>
      <c r="C21" s="228"/>
      <c r="D21" s="242"/>
      <c r="E21" s="240"/>
      <c r="F21" s="238"/>
      <c r="G21" s="239"/>
    </row>
    <row r="22" spans="1:7" x14ac:dyDescent="0.2">
      <c r="A22" s="235"/>
      <c r="B22" s="221"/>
      <c r="C22" s="228"/>
      <c r="D22" s="242"/>
      <c r="E22" s="240"/>
      <c r="F22" s="238"/>
      <c r="G22" s="239"/>
    </row>
    <row r="23" spans="1:7" ht="38.25" x14ac:dyDescent="0.2">
      <c r="A23" s="235">
        <v>4</v>
      </c>
      <c r="B23" s="221"/>
      <c r="C23" s="228" t="s">
        <v>378</v>
      </c>
      <c r="D23" s="242"/>
      <c r="E23" s="240"/>
      <c r="F23" s="238"/>
      <c r="G23" s="239"/>
    </row>
    <row r="24" spans="1:7" x14ac:dyDescent="0.2">
      <c r="A24" s="235"/>
      <c r="B24" s="221"/>
      <c r="C24" s="228" t="s">
        <v>350</v>
      </c>
      <c r="D24" s="242" t="s">
        <v>338</v>
      </c>
      <c r="E24" s="240">
        <v>3.75</v>
      </c>
      <c r="F24" s="192"/>
      <c r="G24" s="239">
        <f>ROUND(E24*F24,2)</f>
        <v>0</v>
      </c>
    </row>
    <row r="25" spans="1:7" x14ac:dyDescent="0.2">
      <c r="A25" s="235"/>
      <c r="B25" s="221"/>
      <c r="C25" s="228"/>
      <c r="D25" s="242"/>
      <c r="E25" s="240"/>
      <c r="F25" s="238"/>
      <c r="G25" s="239"/>
    </row>
    <row r="26" spans="1:7" x14ac:dyDescent="0.2">
      <c r="A26" s="235"/>
      <c r="B26" s="221"/>
      <c r="C26" s="228"/>
      <c r="D26" s="242"/>
      <c r="E26" s="240"/>
      <c r="F26" s="238"/>
      <c r="G26" s="239"/>
    </row>
    <row r="27" spans="1:7" ht="38.25" x14ac:dyDescent="0.2">
      <c r="A27" s="235">
        <v>5</v>
      </c>
      <c r="B27" s="221"/>
      <c r="C27" s="228" t="s">
        <v>381</v>
      </c>
      <c r="D27" s="242"/>
      <c r="E27" s="240"/>
      <c r="F27" s="238"/>
      <c r="G27" s="239"/>
    </row>
    <row r="28" spans="1:7" x14ac:dyDescent="0.2">
      <c r="A28" s="235"/>
      <c r="B28" s="221"/>
      <c r="C28" s="228" t="s">
        <v>350</v>
      </c>
      <c r="D28" s="242" t="s">
        <v>338</v>
      </c>
      <c r="E28" s="240">
        <v>7.5</v>
      </c>
      <c r="F28" s="192"/>
      <c r="G28" s="239">
        <f>ROUND(E28*F28,2)</f>
        <v>0</v>
      </c>
    </row>
    <row r="29" spans="1:7" x14ac:dyDescent="0.2">
      <c r="A29" s="235"/>
      <c r="B29" s="221"/>
      <c r="C29" s="228"/>
      <c r="D29" s="242"/>
      <c r="E29" s="240"/>
      <c r="F29" s="238"/>
      <c r="G29" s="239"/>
    </row>
    <row r="30" spans="1:7" x14ac:dyDescent="0.2">
      <c r="A30" s="235"/>
      <c r="B30" s="221"/>
      <c r="C30" s="228"/>
      <c r="D30" s="242"/>
      <c r="E30" s="240"/>
      <c r="F30" s="238"/>
      <c r="G30" s="239"/>
    </row>
    <row r="31" spans="1:7" ht="51" x14ac:dyDescent="0.2">
      <c r="A31" s="235">
        <v>6</v>
      </c>
      <c r="B31" s="221"/>
      <c r="C31" s="228" t="s">
        <v>380</v>
      </c>
      <c r="D31" s="242"/>
      <c r="E31" s="240"/>
      <c r="F31" s="238"/>
      <c r="G31" s="239"/>
    </row>
    <row r="32" spans="1:7" x14ac:dyDescent="0.2">
      <c r="A32" s="235"/>
      <c r="B32" s="221"/>
      <c r="C32" s="228" t="s">
        <v>350</v>
      </c>
      <c r="D32" s="242" t="s">
        <v>338</v>
      </c>
      <c r="E32" s="240">
        <v>12</v>
      </c>
      <c r="F32" s="192"/>
      <c r="G32" s="239">
        <f>ROUND(E32*F32,2)</f>
        <v>0</v>
      </c>
    </row>
    <row r="33" spans="1:7" x14ac:dyDescent="0.2">
      <c r="A33" s="235"/>
      <c r="B33" s="221"/>
      <c r="C33" s="228"/>
      <c r="D33" s="242"/>
      <c r="E33" s="240"/>
      <c r="F33" s="238"/>
      <c r="G33" s="239"/>
    </row>
    <row r="34" spans="1:7" x14ac:dyDescent="0.2">
      <c r="A34" s="235"/>
      <c r="B34" s="221"/>
      <c r="C34" s="228"/>
      <c r="D34" s="242"/>
      <c r="E34" s="240"/>
      <c r="F34" s="238"/>
      <c r="G34" s="239"/>
    </row>
    <row r="35" spans="1:7" ht="63.75" x14ac:dyDescent="0.2">
      <c r="A35" s="235">
        <v>7</v>
      </c>
      <c r="B35" s="221"/>
      <c r="C35" s="228" t="s">
        <v>351</v>
      </c>
      <c r="D35" s="242"/>
      <c r="E35" s="240"/>
      <c r="F35" s="238"/>
      <c r="G35" s="239"/>
    </row>
    <row r="36" spans="1:7" x14ac:dyDescent="0.2">
      <c r="A36" s="235"/>
      <c r="B36" s="221"/>
      <c r="C36" s="228" t="s">
        <v>350</v>
      </c>
      <c r="D36" s="242" t="s">
        <v>338</v>
      </c>
      <c r="E36" s="240">
        <v>1.5</v>
      </c>
      <c r="F36" s="192"/>
      <c r="G36" s="239">
        <f>ROUND(E36*F36,2)</f>
        <v>0</v>
      </c>
    </row>
    <row r="37" spans="1:7" x14ac:dyDescent="0.2">
      <c r="A37" s="235"/>
      <c r="B37" s="221"/>
      <c r="C37" s="228"/>
      <c r="D37" s="242"/>
      <c r="E37" s="240"/>
      <c r="F37" s="238"/>
      <c r="G37" s="239"/>
    </row>
    <row r="38" spans="1:7" x14ac:dyDescent="0.2">
      <c r="A38" s="235"/>
      <c r="B38" s="221"/>
      <c r="C38" s="228"/>
      <c r="D38" s="242"/>
      <c r="E38" s="240"/>
      <c r="F38" s="238"/>
      <c r="G38" s="239"/>
    </row>
    <row r="39" spans="1:7" ht="51" x14ac:dyDescent="0.2">
      <c r="A39" s="235">
        <v>8</v>
      </c>
      <c r="B39" s="221"/>
      <c r="C39" s="228" t="s">
        <v>353</v>
      </c>
      <c r="D39" s="242"/>
      <c r="E39" s="240"/>
      <c r="F39" s="238"/>
      <c r="G39" s="239"/>
    </row>
    <row r="40" spans="1:7" x14ac:dyDescent="0.2">
      <c r="A40" s="235"/>
      <c r="B40" s="221"/>
      <c r="C40" s="228" t="s">
        <v>352</v>
      </c>
      <c r="D40" s="242" t="s">
        <v>21</v>
      </c>
      <c r="E40" s="240">
        <v>19.5</v>
      </c>
      <c r="F40" s="192"/>
      <c r="G40" s="239">
        <f>ROUND(E40*F40,2)</f>
        <v>0</v>
      </c>
    </row>
    <row r="41" spans="1:7" x14ac:dyDescent="0.2">
      <c r="A41" s="235"/>
      <c r="B41" s="221"/>
      <c r="C41" s="228"/>
      <c r="D41" s="242"/>
      <c r="E41" s="240"/>
      <c r="F41" s="238"/>
      <c r="G41" s="239"/>
    </row>
    <row r="42" spans="1:7" x14ac:dyDescent="0.2">
      <c r="A42" s="235"/>
      <c r="B42" s="221"/>
      <c r="C42" s="228"/>
      <c r="D42" s="242"/>
      <c r="E42" s="240"/>
      <c r="F42" s="238"/>
      <c r="G42" s="239"/>
    </row>
    <row r="43" spans="1:7" ht="76.5" x14ac:dyDescent="0.2">
      <c r="A43" s="235">
        <v>9</v>
      </c>
      <c r="B43" s="221"/>
      <c r="C43" s="228" t="s">
        <v>354</v>
      </c>
      <c r="D43" s="242"/>
      <c r="E43" s="240"/>
      <c r="F43" s="238"/>
      <c r="G43" s="239"/>
    </row>
    <row r="44" spans="1:7" x14ac:dyDescent="0.2">
      <c r="A44" s="235"/>
      <c r="B44" s="221"/>
      <c r="C44" s="228" t="s">
        <v>355</v>
      </c>
      <c r="D44" s="242" t="s">
        <v>334</v>
      </c>
      <c r="E44" s="240">
        <v>9.5</v>
      </c>
      <c r="F44" s="192"/>
      <c r="G44" s="239">
        <f>ROUND(E44*F44,2)</f>
        <v>0</v>
      </c>
    </row>
    <row r="45" spans="1:7" x14ac:dyDescent="0.2">
      <c r="A45" s="235"/>
      <c r="B45" s="221"/>
      <c r="C45" s="228"/>
      <c r="D45" s="242"/>
      <c r="E45" s="240"/>
      <c r="F45" s="238"/>
      <c r="G45" s="239"/>
    </row>
    <row r="46" spans="1:7" x14ac:dyDescent="0.2">
      <c r="A46" s="235"/>
      <c r="B46" s="221"/>
      <c r="C46" s="228"/>
      <c r="D46" s="242"/>
      <c r="E46" s="240"/>
      <c r="F46" s="238"/>
      <c r="G46" s="239"/>
    </row>
    <row r="47" spans="1:7" ht="51" x14ac:dyDescent="0.2">
      <c r="A47" s="235">
        <v>10</v>
      </c>
      <c r="B47" s="221"/>
      <c r="C47" s="228" t="s">
        <v>357</v>
      </c>
      <c r="D47" s="242"/>
      <c r="E47" s="240"/>
      <c r="F47" s="238"/>
      <c r="G47" s="239"/>
    </row>
    <row r="48" spans="1:7" x14ac:dyDescent="0.2">
      <c r="A48" s="235"/>
      <c r="B48" s="221"/>
      <c r="C48" s="228" t="s">
        <v>356</v>
      </c>
      <c r="D48" s="242" t="s">
        <v>17</v>
      </c>
      <c r="E48" s="240">
        <v>3</v>
      </c>
      <c r="F48" s="192"/>
      <c r="G48" s="239">
        <f>ROUND(E48*F48,2)</f>
        <v>0</v>
      </c>
    </row>
    <row r="49" spans="1:7" x14ac:dyDescent="0.2">
      <c r="A49" s="235"/>
      <c r="B49" s="221"/>
      <c r="C49" s="228"/>
      <c r="D49" s="242"/>
      <c r="E49" s="240"/>
      <c r="F49" s="238"/>
      <c r="G49" s="239"/>
    </row>
    <row r="50" spans="1:7" x14ac:dyDescent="0.2">
      <c r="A50" s="235"/>
      <c r="B50" s="221"/>
      <c r="C50" s="228"/>
      <c r="D50" s="242"/>
      <c r="E50" s="240"/>
      <c r="F50" s="238"/>
      <c r="G50" s="239"/>
    </row>
    <row r="51" spans="1:7" ht="51" x14ac:dyDescent="0.2">
      <c r="A51" s="235">
        <v>11</v>
      </c>
      <c r="B51" s="221"/>
      <c r="C51" s="228" t="s">
        <v>361</v>
      </c>
      <c r="D51" s="242"/>
      <c r="E51" s="240"/>
      <c r="F51" s="238"/>
      <c r="G51" s="239"/>
    </row>
    <row r="52" spans="1:7" x14ac:dyDescent="0.2">
      <c r="A52" s="235"/>
      <c r="B52" s="221"/>
      <c r="C52" s="228" t="s">
        <v>358</v>
      </c>
      <c r="D52" s="242" t="s">
        <v>118</v>
      </c>
      <c r="E52" s="240">
        <v>42</v>
      </c>
      <c r="F52" s="192"/>
      <c r="G52" s="239">
        <f>ROUND(E52*F52,2)</f>
        <v>0</v>
      </c>
    </row>
    <row r="53" spans="1:7" x14ac:dyDescent="0.2">
      <c r="A53" s="235"/>
      <c r="B53" s="221"/>
      <c r="C53" s="228"/>
      <c r="D53" s="242"/>
      <c r="E53" s="240"/>
      <c r="F53" s="238"/>
      <c r="G53" s="239"/>
    </row>
    <row r="54" spans="1:7" x14ac:dyDescent="0.2">
      <c r="A54" s="227"/>
      <c r="B54" s="221"/>
      <c r="C54" s="228"/>
      <c r="D54" s="236"/>
      <c r="E54" s="242"/>
      <c r="F54" s="237"/>
      <c r="G54" s="243"/>
    </row>
    <row r="55" spans="1:7" x14ac:dyDescent="0.2">
      <c r="A55" s="244">
        <f>+A8</f>
        <v>5</v>
      </c>
      <c r="B55" s="245"/>
      <c r="C55" s="246" t="str">
        <f>+C8</f>
        <v>LOKACIJA 5</v>
      </c>
      <c r="D55" s="246"/>
      <c r="E55" s="247" t="s">
        <v>97</v>
      </c>
      <c r="F55" s="248"/>
      <c r="G55" s="249">
        <f>SUM(G12:G54)</f>
        <v>0</v>
      </c>
    </row>
  </sheetData>
  <sheetProtection algorithmName="SHA-512" hashValue="rZLT9g6umOGPyKmCPZAm7iY2b1Szw6djAF0gIgi1nZ+UrQCz2N79zjzG6sv4QK+jKoO/ZxUY2yB659kV3/rcBA==" saltValue="VRceoDc3sgOMv7JWFqr/rw=="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G63"/>
  <sheetViews>
    <sheetView view="pageBreakPreview" topLeftCell="A40" zoomScale="130" zoomScaleNormal="100" zoomScaleSheetLayoutView="130" workbookViewId="0">
      <selection activeCell="F40" sqref="F40"/>
    </sheetView>
  </sheetViews>
  <sheetFormatPr defaultRowHeight="12.75" x14ac:dyDescent="0.2"/>
  <cols>
    <col min="1" max="1" width="4.85546875" bestFit="1"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2">
        <f>+A8</f>
        <v>6</v>
      </c>
      <c r="B4" s="55"/>
      <c r="C4" s="60" t="str">
        <f>+C8</f>
        <v>LOKACIJA 6</v>
      </c>
      <c r="D4" s="56"/>
      <c r="E4" s="57"/>
      <c r="F4" s="58"/>
      <c r="G4" s="59"/>
    </row>
    <row r="5" spans="1:7" ht="13.5" thickBot="1" x14ac:dyDescent="0.25">
      <c r="A5" s="9" t="s">
        <v>1</v>
      </c>
      <c r="B5" s="10"/>
      <c r="C5" s="70" t="s">
        <v>2</v>
      </c>
      <c r="D5" s="9" t="s">
        <v>3</v>
      </c>
      <c r="E5" s="12" t="s">
        <v>4</v>
      </c>
      <c r="F5" s="13" t="s">
        <v>5</v>
      </c>
      <c r="G5" s="13" t="s">
        <v>6</v>
      </c>
    </row>
    <row r="6" spans="1:7" ht="13.5" thickTop="1" x14ac:dyDescent="0.2">
      <c r="A6" s="3"/>
      <c r="B6" s="30"/>
      <c r="C6" s="5"/>
      <c r="D6" s="51"/>
      <c r="E6" s="64"/>
      <c r="F6" s="66"/>
      <c r="G6" s="65"/>
    </row>
    <row r="7" spans="1:7" x14ac:dyDescent="0.2">
      <c r="A7" s="14"/>
      <c r="B7" s="30"/>
      <c r="C7" s="161"/>
      <c r="D7" s="69"/>
      <c r="E7" s="64"/>
      <c r="F7" s="67"/>
      <c r="G7" s="68"/>
    </row>
    <row r="8" spans="1:7" x14ac:dyDescent="0.2">
      <c r="A8" s="74">
        <v>6</v>
      </c>
      <c r="B8" s="32"/>
      <c r="C8" s="20" t="s">
        <v>371</v>
      </c>
      <c r="D8" s="69"/>
      <c r="E8" s="64"/>
      <c r="F8" s="66"/>
      <c r="G8" s="68"/>
    </row>
    <row r="9" spans="1:7" x14ac:dyDescent="0.2">
      <c r="A9" s="27"/>
      <c r="B9" s="30"/>
      <c r="C9" s="161"/>
      <c r="D9" s="64"/>
      <c r="E9" s="66"/>
      <c r="F9" s="68"/>
      <c r="G9" s="68"/>
    </row>
    <row r="10" spans="1:7" x14ac:dyDescent="0.2">
      <c r="A10" s="27"/>
      <c r="B10" s="30"/>
      <c r="C10" s="161"/>
      <c r="D10" s="64"/>
      <c r="E10" s="66"/>
      <c r="F10" s="68"/>
      <c r="G10" s="68"/>
    </row>
    <row r="11" spans="1:7" ht="51" x14ac:dyDescent="0.2">
      <c r="A11" s="27">
        <f>MAX($A$9:A10)+1</f>
        <v>1</v>
      </c>
      <c r="B11" s="30"/>
      <c r="C11" s="161" t="s">
        <v>379</v>
      </c>
      <c r="D11" s="26"/>
      <c r="E11" s="7"/>
      <c r="F11" s="17"/>
      <c r="G11" s="8"/>
    </row>
    <row r="12" spans="1:7" x14ac:dyDescent="0.2">
      <c r="A12" s="27"/>
      <c r="B12" s="30"/>
      <c r="C12" s="161" t="s">
        <v>344</v>
      </c>
      <c r="D12" s="26" t="s">
        <v>335</v>
      </c>
      <c r="E12" s="136">
        <v>30</v>
      </c>
      <c r="F12" s="192"/>
      <c r="G12" s="8">
        <f>ROUND(E12*F12,2)</f>
        <v>0</v>
      </c>
    </row>
    <row r="13" spans="1:7" x14ac:dyDescent="0.2">
      <c r="A13" s="27"/>
      <c r="B13" s="30"/>
      <c r="C13" s="161"/>
      <c r="D13" s="26"/>
      <c r="E13" s="136"/>
      <c r="F13" s="7"/>
      <c r="G13" s="8"/>
    </row>
    <row r="14" spans="1:7" x14ac:dyDescent="0.2">
      <c r="A14" s="27"/>
      <c r="B14" s="30"/>
      <c r="C14" s="161"/>
      <c r="D14" s="26"/>
      <c r="E14" s="136"/>
      <c r="F14" s="7"/>
      <c r="G14" s="8"/>
    </row>
    <row r="15" spans="1:7" ht="51" x14ac:dyDescent="0.2">
      <c r="A15" s="137" t="s">
        <v>102</v>
      </c>
      <c r="B15" s="30"/>
      <c r="C15" s="161" t="s">
        <v>387</v>
      </c>
      <c r="D15" s="26"/>
      <c r="E15" s="136"/>
      <c r="F15" s="7"/>
      <c r="G15" s="8"/>
    </row>
    <row r="16" spans="1:7" x14ac:dyDescent="0.2">
      <c r="A16" s="27"/>
      <c r="B16" s="30"/>
      <c r="C16" s="161" t="s">
        <v>344</v>
      </c>
      <c r="D16" s="26" t="s">
        <v>335</v>
      </c>
      <c r="E16" s="136">
        <v>2.75</v>
      </c>
      <c r="F16" s="192"/>
      <c r="G16" s="8">
        <f>ROUND(E16*F16,2)</f>
        <v>0</v>
      </c>
    </row>
    <row r="17" spans="1:7" x14ac:dyDescent="0.2">
      <c r="A17" s="27"/>
      <c r="B17" s="30"/>
      <c r="C17" s="161"/>
      <c r="D17" s="26"/>
      <c r="E17" s="136"/>
      <c r="F17" s="17"/>
      <c r="G17" s="8"/>
    </row>
    <row r="18" spans="1:7" x14ac:dyDescent="0.2">
      <c r="A18" s="27"/>
      <c r="B18" s="30"/>
      <c r="C18" s="161"/>
      <c r="D18" s="26"/>
      <c r="E18" s="136"/>
      <c r="F18" s="17"/>
      <c r="G18" s="8"/>
    </row>
    <row r="19" spans="1:7" ht="38.25" x14ac:dyDescent="0.2">
      <c r="A19" s="137" t="s">
        <v>99</v>
      </c>
      <c r="B19" s="30"/>
      <c r="C19" s="161" t="s">
        <v>385</v>
      </c>
      <c r="D19" s="26"/>
      <c r="E19" s="136"/>
      <c r="F19" s="17"/>
      <c r="G19" s="8"/>
    </row>
    <row r="20" spans="1:7" x14ac:dyDescent="0.2">
      <c r="A20" s="27"/>
      <c r="B20" s="30"/>
      <c r="C20" s="161" t="s">
        <v>347</v>
      </c>
      <c r="D20" s="26" t="s">
        <v>21</v>
      </c>
      <c r="E20" s="136">
        <v>4.5</v>
      </c>
      <c r="F20" s="192"/>
      <c r="G20" s="8">
        <f>ROUND(E20*F20,2)</f>
        <v>0</v>
      </c>
    </row>
    <row r="21" spans="1:7" x14ac:dyDescent="0.2">
      <c r="A21" s="27"/>
      <c r="B21" s="30"/>
      <c r="C21" s="161"/>
      <c r="D21" s="26"/>
      <c r="E21" s="136"/>
      <c r="F21" s="17"/>
      <c r="G21" s="8"/>
    </row>
    <row r="22" spans="1:7" x14ac:dyDescent="0.2">
      <c r="A22" s="27"/>
      <c r="B22" s="30"/>
      <c r="C22" s="161"/>
      <c r="D22" s="26"/>
      <c r="E22" s="136"/>
      <c r="F22" s="17"/>
      <c r="G22" s="8"/>
    </row>
    <row r="23" spans="1:7" ht="51" x14ac:dyDescent="0.2">
      <c r="A23" s="137" t="s">
        <v>103</v>
      </c>
      <c r="B23" s="30"/>
      <c r="C23" s="161" t="s">
        <v>345</v>
      </c>
      <c r="D23" s="26"/>
      <c r="E23" s="136"/>
      <c r="F23" s="17"/>
      <c r="G23" s="8"/>
    </row>
    <row r="24" spans="1:7" x14ac:dyDescent="0.2">
      <c r="A24" s="27"/>
      <c r="B24" s="30"/>
      <c r="C24" s="161" t="s">
        <v>344</v>
      </c>
      <c r="D24" s="26" t="s">
        <v>335</v>
      </c>
      <c r="E24" s="136">
        <v>0.8</v>
      </c>
      <c r="F24" s="192"/>
      <c r="G24" s="8">
        <f>ROUND(E24*F24,2)</f>
        <v>0</v>
      </c>
    </row>
    <row r="25" spans="1:7" x14ac:dyDescent="0.2">
      <c r="A25" s="27"/>
      <c r="B25" s="30"/>
      <c r="C25" s="161"/>
      <c r="D25" s="26"/>
      <c r="E25" s="7"/>
      <c r="F25" s="17"/>
      <c r="G25" s="8"/>
    </row>
    <row r="26" spans="1:7" x14ac:dyDescent="0.2">
      <c r="A26" s="27"/>
      <c r="B26" s="30"/>
      <c r="C26" s="161"/>
      <c r="D26" s="26"/>
      <c r="E26" s="7"/>
      <c r="F26" s="17"/>
      <c r="G26" s="8"/>
    </row>
    <row r="27" spans="1:7" ht="38.25" x14ac:dyDescent="0.2">
      <c r="A27" s="137" t="s">
        <v>104</v>
      </c>
      <c r="B27" s="30"/>
      <c r="C27" s="161" t="s">
        <v>349</v>
      </c>
      <c r="D27" s="6"/>
      <c r="E27" s="136"/>
      <c r="F27" s="17"/>
      <c r="G27" s="8"/>
    </row>
    <row r="28" spans="1:7" x14ac:dyDescent="0.2">
      <c r="A28" s="27"/>
      <c r="B28" s="30"/>
      <c r="C28" s="161" t="s">
        <v>348</v>
      </c>
      <c r="D28" s="6" t="s">
        <v>338</v>
      </c>
      <c r="E28" s="136">
        <v>1.5</v>
      </c>
      <c r="F28" s="192"/>
      <c r="G28" s="8">
        <f>ROUND(E28*F28,2)</f>
        <v>0</v>
      </c>
    </row>
    <row r="29" spans="1:7" x14ac:dyDescent="0.2">
      <c r="A29" s="27"/>
      <c r="B29" s="30"/>
      <c r="C29" s="161"/>
      <c r="D29" s="6"/>
      <c r="E29" s="136"/>
      <c r="F29" s="17"/>
      <c r="G29" s="8"/>
    </row>
    <row r="30" spans="1:7" x14ac:dyDescent="0.2">
      <c r="A30" s="27"/>
      <c r="B30" s="30"/>
      <c r="C30" s="161"/>
      <c r="D30" s="6"/>
      <c r="E30" s="136"/>
      <c r="F30" s="17"/>
      <c r="G30" s="8"/>
    </row>
    <row r="31" spans="1:7" ht="38.25" x14ac:dyDescent="0.2">
      <c r="A31" s="137" t="s">
        <v>105</v>
      </c>
      <c r="B31" s="30"/>
      <c r="C31" s="161" t="s">
        <v>378</v>
      </c>
      <c r="D31" s="6"/>
      <c r="E31" s="136"/>
      <c r="F31" s="17"/>
      <c r="G31" s="8"/>
    </row>
    <row r="32" spans="1:7" x14ac:dyDescent="0.2">
      <c r="A32" s="27"/>
      <c r="B32" s="30"/>
      <c r="C32" s="161" t="s">
        <v>350</v>
      </c>
      <c r="D32" s="6" t="s">
        <v>338</v>
      </c>
      <c r="E32" s="136">
        <v>3.75</v>
      </c>
      <c r="F32" s="192"/>
      <c r="G32" s="8">
        <f>ROUND(E32*F32,2)</f>
        <v>0</v>
      </c>
    </row>
    <row r="33" spans="1:7" x14ac:dyDescent="0.2">
      <c r="A33" s="27"/>
      <c r="B33" s="30"/>
      <c r="C33" s="161"/>
      <c r="D33" s="6"/>
      <c r="E33" s="136"/>
      <c r="F33" s="17"/>
      <c r="G33" s="8"/>
    </row>
    <row r="34" spans="1:7" x14ac:dyDescent="0.2">
      <c r="A34" s="27"/>
      <c r="B34" s="30"/>
      <c r="C34" s="161"/>
      <c r="D34" s="6"/>
      <c r="E34" s="136"/>
      <c r="F34" s="17"/>
      <c r="G34" s="8"/>
    </row>
    <row r="35" spans="1:7" ht="38.25" x14ac:dyDescent="0.2">
      <c r="A35" s="137" t="s">
        <v>106</v>
      </c>
      <c r="B35" s="30"/>
      <c r="C35" s="161" t="s">
        <v>381</v>
      </c>
      <c r="D35" s="6"/>
      <c r="E35" s="136"/>
      <c r="F35" s="17"/>
      <c r="G35" s="8"/>
    </row>
    <row r="36" spans="1:7" x14ac:dyDescent="0.2">
      <c r="A36" s="27"/>
      <c r="B36" s="30"/>
      <c r="C36" s="161" t="s">
        <v>350</v>
      </c>
      <c r="D36" s="6" t="s">
        <v>338</v>
      </c>
      <c r="E36" s="136">
        <v>7.5</v>
      </c>
      <c r="F36" s="192"/>
      <c r="G36" s="8">
        <f>ROUND(E36*F36,2)</f>
        <v>0</v>
      </c>
    </row>
    <row r="37" spans="1:7" x14ac:dyDescent="0.2">
      <c r="A37" s="27"/>
      <c r="B37" s="30"/>
      <c r="C37" s="161"/>
      <c r="D37" s="6"/>
      <c r="E37" s="136"/>
      <c r="F37" s="17"/>
      <c r="G37" s="8"/>
    </row>
    <row r="38" spans="1:7" x14ac:dyDescent="0.2">
      <c r="A38" s="27"/>
      <c r="B38" s="30"/>
      <c r="C38" s="161"/>
      <c r="D38" s="6"/>
      <c r="E38" s="136"/>
      <c r="F38" s="17"/>
      <c r="G38" s="8"/>
    </row>
    <row r="39" spans="1:7" ht="51" x14ac:dyDescent="0.2">
      <c r="A39" s="137" t="s">
        <v>388</v>
      </c>
      <c r="B39" s="30"/>
      <c r="C39" s="161" t="s">
        <v>380</v>
      </c>
      <c r="D39" s="6"/>
      <c r="E39" s="136"/>
      <c r="F39" s="17"/>
      <c r="G39" s="8"/>
    </row>
    <row r="40" spans="1:7" x14ac:dyDescent="0.2">
      <c r="A40" s="27"/>
      <c r="B40" s="30"/>
      <c r="C40" s="161" t="s">
        <v>350</v>
      </c>
      <c r="D40" s="6" t="s">
        <v>338</v>
      </c>
      <c r="E40" s="136">
        <v>8</v>
      </c>
      <c r="F40" s="192"/>
      <c r="G40" s="8">
        <f>ROUND(E40*F40,2)</f>
        <v>0</v>
      </c>
    </row>
    <row r="41" spans="1:7" x14ac:dyDescent="0.2">
      <c r="A41" s="27"/>
      <c r="B41" s="30"/>
      <c r="C41" s="161"/>
      <c r="D41" s="6"/>
      <c r="E41" s="136"/>
      <c r="F41" s="17"/>
      <c r="G41" s="8"/>
    </row>
    <row r="42" spans="1:7" x14ac:dyDescent="0.2">
      <c r="A42" s="27"/>
      <c r="B42" s="30"/>
      <c r="C42" s="161"/>
      <c r="D42" s="6"/>
      <c r="E42" s="136"/>
      <c r="F42" s="17"/>
      <c r="G42" s="8"/>
    </row>
    <row r="43" spans="1:7" ht="63.75" x14ac:dyDescent="0.2">
      <c r="A43" s="137" t="s">
        <v>373</v>
      </c>
      <c r="B43" s="30"/>
      <c r="C43" s="161" t="s">
        <v>351</v>
      </c>
      <c r="D43" s="6"/>
      <c r="E43" s="136"/>
      <c r="F43" s="17"/>
      <c r="G43" s="8"/>
    </row>
    <row r="44" spans="1:7" x14ac:dyDescent="0.2">
      <c r="A44" s="27"/>
      <c r="B44" s="30"/>
      <c r="C44" s="161" t="s">
        <v>350</v>
      </c>
      <c r="D44" s="6" t="s">
        <v>338</v>
      </c>
      <c r="E44" s="136">
        <v>1.5</v>
      </c>
      <c r="F44" s="192"/>
      <c r="G44" s="8">
        <f>ROUND(E44*F44,2)</f>
        <v>0</v>
      </c>
    </row>
    <row r="45" spans="1:7" x14ac:dyDescent="0.2">
      <c r="A45" s="27"/>
      <c r="B45" s="30"/>
      <c r="C45" s="161"/>
      <c r="D45" s="6"/>
      <c r="E45" s="136"/>
      <c r="F45" s="17"/>
      <c r="G45" s="8"/>
    </row>
    <row r="46" spans="1:7" x14ac:dyDescent="0.2">
      <c r="A46" s="27"/>
      <c r="B46" s="30"/>
      <c r="C46" s="161"/>
      <c r="D46" s="6"/>
      <c r="E46" s="136"/>
      <c r="F46" s="17"/>
      <c r="G46" s="8"/>
    </row>
    <row r="47" spans="1:7" ht="51" x14ac:dyDescent="0.2">
      <c r="A47" s="137" t="s">
        <v>374</v>
      </c>
      <c r="B47" s="30"/>
      <c r="C47" s="161" t="s">
        <v>364</v>
      </c>
      <c r="D47" s="6"/>
      <c r="E47" s="136"/>
      <c r="F47" s="17"/>
      <c r="G47" s="8"/>
    </row>
    <row r="48" spans="1:7" x14ac:dyDescent="0.2">
      <c r="A48" s="27"/>
      <c r="B48" s="30"/>
      <c r="C48" s="161" t="s">
        <v>352</v>
      </c>
      <c r="D48" s="6" t="s">
        <v>21</v>
      </c>
      <c r="E48" s="136">
        <v>19.5</v>
      </c>
      <c r="F48" s="192"/>
      <c r="G48" s="8">
        <f>ROUND(E48*F48,2)</f>
        <v>0</v>
      </c>
    </row>
    <row r="49" spans="1:7" x14ac:dyDescent="0.2">
      <c r="A49" s="27"/>
      <c r="B49" s="30"/>
      <c r="C49" s="161"/>
      <c r="D49" s="6"/>
      <c r="E49" s="136"/>
      <c r="F49" s="17"/>
      <c r="G49" s="8"/>
    </row>
    <row r="50" spans="1:7" x14ac:dyDescent="0.2">
      <c r="A50" s="27"/>
      <c r="B50" s="30"/>
      <c r="C50" s="161"/>
      <c r="D50" s="6"/>
      <c r="E50" s="136"/>
      <c r="F50" s="17"/>
      <c r="G50" s="8"/>
    </row>
    <row r="51" spans="1:7" ht="76.5" x14ac:dyDescent="0.2">
      <c r="A51" s="137" t="s">
        <v>389</v>
      </c>
      <c r="B51" s="30"/>
      <c r="C51" s="161" t="s">
        <v>354</v>
      </c>
      <c r="D51" s="6"/>
      <c r="E51" s="136"/>
      <c r="F51" s="17"/>
      <c r="G51" s="8"/>
    </row>
    <row r="52" spans="1:7" x14ac:dyDescent="0.2">
      <c r="A52" s="27"/>
      <c r="B52" s="30"/>
      <c r="C52" s="161" t="s">
        <v>355</v>
      </c>
      <c r="D52" s="6" t="s">
        <v>334</v>
      </c>
      <c r="E52" s="136">
        <v>9.5</v>
      </c>
      <c r="F52" s="192"/>
      <c r="G52" s="8">
        <f>ROUND(E52*F52,2)</f>
        <v>0</v>
      </c>
    </row>
    <row r="53" spans="1:7" x14ac:dyDescent="0.2">
      <c r="A53" s="27"/>
      <c r="B53" s="30"/>
      <c r="C53" s="161"/>
      <c r="D53" s="6"/>
      <c r="E53" s="136"/>
      <c r="F53" s="17"/>
      <c r="G53" s="8"/>
    </row>
    <row r="54" spans="1:7" x14ac:dyDescent="0.2">
      <c r="A54" s="27"/>
      <c r="B54" s="30"/>
      <c r="C54" s="161"/>
      <c r="D54" s="6"/>
      <c r="E54" s="136"/>
      <c r="F54" s="17"/>
      <c r="G54" s="8"/>
    </row>
    <row r="55" spans="1:7" ht="51" x14ac:dyDescent="0.2">
      <c r="A55" s="137" t="s">
        <v>375</v>
      </c>
      <c r="B55" s="30"/>
      <c r="C55" s="161" t="s">
        <v>357</v>
      </c>
      <c r="D55" s="6"/>
      <c r="E55" s="136"/>
      <c r="F55" s="17"/>
      <c r="G55" s="8"/>
    </row>
    <row r="56" spans="1:7" x14ac:dyDescent="0.2">
      <c r="A56" s="137"/>
      <c r="B56" s="30"/>
      <c r="C56" s="161" t="s">
        <v>356</v>
      </c>
      <c r="D56" s="6" t="s">
        <v>17</v>
      </c>
      <c r="E56" s="136">
        <v>3</v>
      </c>
      <c r="F56" s="192"/>
      <c r="G56" s="8">
        <f>ROUND(E56*F56,2)</f>
        <v>0</v>
      </c>
    </row>
    <row r="57" spans="1:7" x14ac:dyDescent="0.2">
      <c r="A57" s="137"/>
      <c r="B57" s="30"/>
      <c r="C57" s="161"/>
      <c r="D57" s="6"/>
      <c r="E57" s="136"/>
      <c r="F57" s="17"/>
      <c r="G57" s="8"/>
    </row>
    <row r="58" spans="1:7" x14ac:dyDescent="0.2">
      <c r="A58" s="137"/>
      <c r="B58" s="30"/>
      <c r="C58" s="161"/>
      <c r="D58" s="6"/>
      <c r="E58" s="136"/>
      <c r="F58" s="17"/>
      <c r="G58" s="8"/>
    </row>
    <row r="59" spans="1:7" ht="51" x14ac:dyDescent="0.2">
      <c r="A59" s="137" t="s">
        <v>376</v>
      </c>
      <c r="B59" s="30"/>
      <c r="C59" s="161" t="s">
        <v>361</v>
      </c>
      <c r="D59" s="6"/>
      <c r="E59" s="136"/>
      <c r="F59" s="17"/>
      <c r="G59" s="8"/>
    </row>
    <row r="60" spans="1:7" x14ac:dyDescent="0.2">
      <c r="A60" s="27"/>
      <c r="B60" s="30"/>
      <c r="C60" s="161" t="s">
        <v>358</v>
      </c>
      <c r="D60" s="6" t="s">
        <v>118</v>
      </c>
      <c r="E60" s="136">
        <v>44</v>
      </c>
      <c r="F60" s="192"/>
      <c r="G60" s="8">
        <f>ROUND(E60*F60,2)</f>
        <v>0</v>
      </c>
    </row>
    <row r="61" spans="1:7" x14ac:dyDescent="0.2">
      <c r="A61" s="27"/>
      <c r="B61" s="30"/>
      <c r="C61" s="161"/>
      <c r="D61" s="6"/>
      <c r="E61" s="136"/>
      <c r="F61" s="17"/>
      <c r="G61" s="8"/>
    </row>
    <row r="62" spans="1:7" x14ac:dyDescent="0.2">
      <c r="A62" s="14"/>
      <c r="B62" s="30"/>
      <c r="C62" s="161"/>
      <c r="D62" s="26"/>
      <c r="E62" s="6"/>
      <c r="F62" s="7"/>
      <c r="G62" s="41"/>
    </row>
    <row r="63" spans="1:7" x14ac:dyDescent="0.2">
      <c r="A63" s="43">
        <f>+A8</f>
        <v>6</v>
      </c>
      <c r="B63" s="33"/>
      <c r="C63" s="34" t="str">
        <f>+C8</f>
        <v>LOKACIJA 6</v>
      </c>
      <c r="D63" s="34"/>
      <c r="E63" s="28" t="s">
        <v>97</v>
      </c>
      <c r="F63" s="35"/>
      <c r="G63" s="25">
        <f>SUM(G12:G62)</f>
        <v>0</v>
      </c>
    </row>
  </sheetData>
  <sheetProtection algorithmName="SHA-512" hashValue="aQKGNPuWbUWsFhySNMExMvUwauafr8dxNqlUQ+SKN57uw3PnQyWA/O4PxePOFUuk1lKK13VPXbZXqHPt2lPAHg==" saltValue="1e7M82hhEmahnfEHpz0tM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G61"/>
  <sheetViews>
    <sheetView view="pageBreakPreview" topLeftCell="A43" zoomScale="130" zoomScaleNormal="100" zoomScaleSheetLayoutView="130" workbookViewId="0">
      <selection activeCell="F43" sqref="F43"/>
    </sheetView>
  </sheetViews>
  <sheetFormatPr defaultRowHeight="12.75" x14ac:dyDescent="0.2"/>
  <cols>
    <col min="1" max="1" width="4.85546875" customWidth="1"/>
    <col min="2" max="2" width="2.85546875" bestFit="1" customWidth="1"/>
    <col min="3" max="3" width="43.85546875" customWidth="1"/>
    <col min="4" max="4" width="9" customWidth="1"/>
    <col min="5" max="5" width="11.140625" customWidth="1"/>
    <col min="6" max="6" width="10.7109375" customWidth="1"/>
    <col min="7" max="7" width="14.42578125" bestFit="1" customWidth="1"/>
  </cols>
  <sheetData>
    <row r="1" spans="1:7" x14ac:dyDescent="0.2">
      <c r="A1" s="179" t="s">
        <v>0</v>
      </c>
      <c r="B1" s="180"/>
      <c r="C1" s="181"/>
      <c r="D1" s="170" t="str">
        <f>TRO!D1</f>
        <v>SUPER URED d.o.o.</v>
      </c>
      <c r="E1" s="171"/>
      <c r="F1" s="172"/>
      <c r="G1" s="1" t="s">
        <v>141</v>
      </c>
    </row>
    <row r="2" spans="1:7" x14ac:dyDescent="0.2">
      <c r="A2" s="163" t="str">
        <f>TRO!A2</f>
        <v>UGRADNJA POLUPODZEMNIH SPREMNIKA  - KOSTRENA</v>
      </c>
      <c r="B2" s="164"/>
      <c r="C2" s="165"/>
      <c r="D2" s="173"/>
      <c r="E2" s="174"/>
      <c r="F2" s="175"/>
      <c r="G2" s="87" t="str">
        <f>TRO!G2</f>
        <v xml:space="preserve">TD:  </v>
      </c>
    </row>
    <row r="3" spans="1:7" x14ac:dyDescent="0.2">
      <c r="A3" s="166"/>
      <c r="B3" s="167"/>
      <c r="C3" s="168"/>
      <c r="D3" s="186" t="str">
        <f>TRO!D3</f>
        <v>Teodorea Roosevelta 54
21000 Split, Croatia</v>
      </c>
      <c r="E3" s="187"/>
      <c r="F3" s="188"/>
      <c r="G3" s="75" t="str">
        <f>TRO!G3</f>
        <v xml:space="preserve">ZOP:  </v>
      </c>
    </row>
    <row r="4" spans="1:7" x14ac:dyDescent="0.2">
      <c r="A4" s="76">
        <f>+A7</f>
        <v>8</v>
      </c>
      <c r="B4" s="95"/>
      <c r="C4" s="77" t="str">
        <f>+C7</f>
        <v>LOKACIJA 8</v>
      </c>
      <c r="D4" s="78"/>
      <c r="E4" s="79"/>
      <c r="F4" s="80"/>
      <c r="G4" s="81"/>
    </row>
    <row r="5" spans="1:7" ht="13.5" thickBot="1" x14ac:dyDescent="0.25">
      <c r="A5" s="9" t="s">
        <v>1</v>
      </c>
      <c r="B5" s="31"/>
      <c r="C5" s="70" t="s">
        <v>2</v>
      </c>
      <c r="D5" s="9" t="s">
        <v>3</v>
      </c>
      <c r="E5" s="12" t="s">
        <v>4</v>
      </c>
      <c r="F5" s="13" t="s">
        <v>5</v>
      </c>
      <c r="G5" s="13" t="s">
        <v>6</v>
      </c>
    </row>
    <row r="6" spans="1:7" ht="13.5" thickTop="1" x14ac:dyDescent="0.2">
      <c r="A6" s="3"/>
      <c r="B6" s="30"/>
      <c r="C6" s="5"/>
      <c r="D6" s="3"/>
      <c r="E6" s="6"/>
      <c r="F6" s="7"/>
      <c r="G6" s="41"/>
    </row>
    <row r="7" spans="1:7" x14ac:dyDescent="0.2">
      <c r="A7" s="71">
        <v>8</v>
      </c>
      <c r="B7" s="32"/>
      <c r="C7" s="20" t="s">
        <v>406</v>
      </c>
      <c r="D7" s="16"/>
      <c r="E7" s="6"/>
      <c r="F7" s="7"/>
      <c r="G7" s="41"/>
    </row>
    <row r="8" spans="1:7" x14ac:dyDescent="0.2">
      <c r="A8" s="14"/>
      <c r="B8" s="30"/>
      <c r="C8" s="159"/>
      <c r="D8" s="26"/>
      <c r="E8" s="6"/>
      <c r="F8" s="7"/>
      <c r="G8" s="41"/>
    </row>
    <row r="9" spans="1:7" x14ac:dyDescent="0.2">
      <c r="A9" s="14"/>
      <c r="B9" s="30"/>
      <c r="C9" s="159"/>
      <c r="D9" s="26"/>
      <c r="E9" s="6"/>
      <c r="F9" s="7"/>
      <c r="G9" s="41"/>
    </row>
    <row r="10" spans="1:7" ht="51" x14ac:dyDescent="0.2">
      <c r="A10" s="27">
        <f>MAX($A$9:A9)+1</f>
        <v>1</v>
      </c>
      <c r="B10" s="30"/>
      <c r="C10" s="159" t="s">
        <v>379</v>
      </c>
      <c r="D10" s="26"/>
      <c r="E10" s="7"/>
      <c r="F10" s="17"/>
      <c r="G10" s="8"/>
    </row>
    <row r="11" spans="1:7" x14ac:dyDescent="0.2">
      <c r="A11" s="27"/>
      <c r="B11" s="30"/>
      <c r="C11" s="159" t="s">
        <v>344</v>
      </c>
      <c r="D11" s="26" t="s">
        <v>335</v>
      </c>
      <c r="E11" s="136">
        <v>39</v>
      </c>
      <c r="F11" s="192"/>
      <c r="G11" s="8">
        <f>ROUND(E11*F11,2)</f>
        <v>0</v>
      </c>
    </row>
    <row r="12" spans="1:7" x14ac:dyDescent="0.2">
      <c r="A12" s="27"/>
      <c r="B12" s="30"/>
      <c r="C12" s="159"/>
      <c r="D12" s="26"/>
      <c r="E12" s="7"/>
      <c r="F12" s="17"/>
      <c r="G12" s="8"/>
    </row>
    <row r="13" spans="1:7" x14ac:dyDescent="0.2">
      <c r="A13" s="27"/>
      <c r="B13" s="30"/>
      <c r="C13" s="159"/>
      <c r="D13" s="26"/>
      <c r="E13" s="7"/>
      <c r="F13" s="17"/>
      <c r="G13" s="8"/>
    </row>
    <row r="14" spans="1:7" ht="38.25" x14ac:dyDescent="0.2">
      <c r="A14" s="137" t="s">
        <v>102</v>
      </c>
      <c r="B14" s="30"/>
      <c r="C14" s="159" t="s">
        <v>407</v>
      </c>
      <c r="D14" s="26"/>
      <c r="E14" s="7"/>
      <c r="F14" s="17"/>
      <c r="G14" s="8"/>
    </row>
    <row r="15" spans="1:7" x14ac:dyDescent="0.2">
      <c r="A15" s="27"/>
      <c r="B15" s="30"/>
      <c r="C15" s="159" t="s">
        <v>347</v>
      </c>
      <c r="D15" s="26" t="s">
        <v>21</v>
      </c>
      <c r="E15" s="136">
        <v>2.9</v>
      </c>
      <c r="F15" s="192"/>
      <c r="G15" s="8">
        <f>ROUND(E15*F15,2)</f>
        <v>0</v>
      </c>
    </row>
    <row r="16" spans="1:7" x14ac:dyDescent="0.2">
      <c r="A16" s="27"/>
      <c r="B16" s="30"/>
      <c r="C16" s="159"/>
      <c r="D16" s="26"/>
      <c r="E16" s="136"/>
      <c r="F16" s="17"/>
      <c r="G16" s="8"/>
    </row>
    <row r="17" spans="1:7" x14ac:dyDescent="0.2">
      <c r="A17" s="27"/>
      <c r="B17" s="30"/>
      <c r="C17" s="159"/>
      <c r="D17" s="26"/>
      <c r="E17" s="136"/>
      <c r="F17" s="17"/>
      <c r="G17" s="8"/>
    </row>
    <row r="18" spans="1:7" ht="51" x14ac:dyDescent="0.2">
      <c r="A18" s="137" t="s">
        <v>99</v>
      </c>
      <c r="B18" s="30"/>
      <c r="C18" s="159" t="s">
        <v>408</v>
      </c>
      <c r="D18" s="26"/>
      <c r="E18" s="136"/>
      <c r="F18" s="17"/>
      <c r="G18" s="8"/>
    </row>
    <row r="19" spans="1:7" x14ac:dyDescent="0.2">
      <c r="A19" s="27"/>
      <c r="B19" s="30"/>
      <c r="C19" s="159" t="s">
        <v>344</v>
      </c>
      <c r="D19" s="26" t="s">
        <v>335</v>
      </c>
      <c r="E19" s="136">
        <v>6.75</v>
      </c>
      <c r="F19" s="192"/>
      <c r="G19" s="8">
        <f>ROUND(E19*F19,2)</f>
        <v>0</v>
      </c>
    </row>
    <row r="20" spans="1:7" x14ac:dyDescent="0.2">
      <c r="A20" s="27"/>
      <c r="B20" s="30"/>
      <c r="C20" s="159"/>
      <c r="D20" s="26"/>
      <c r="E20" s="136"/>
      <c r="F20" s="17"/>
      <c r="G20" s="8"/>
    </row>
    <row r="21" spans="1:7" x14ac:dyDescent="0.2">
      <c r="A21" s="27"/>
      <c r="B21" s="30"/>
      <c r="C21" s="159"/>
      <c r="D21" s="26"/>
      <c r="E21" s="7"/>
      <c r="F21" s="17"/>
      <c r="G21" s="8"/>
    </row>
    <row r="22" spans="1:7" ht="38.25" x14ac:dyDescent="0.2">
      <c r="A22" s="27">
        <v>4</v>
      </c>
      <c r="B22" s="30"/>
      <c r="C22" s="159" t="s">
        <v>349</v>
      </c>
      <c r="D22" s="6"/>
      <c r="E22" s="136"/>
      <c r="F22" s="17"/>
      <c r="G22" s="8"/>
    </row>
    <row r="23" spans="1:7" x14ac:dyDescent="0.2">
      <c r="A23" s="27"/>
      <c r="B23" s="30"/>
      <c r="C23" s="159" t="s">
        <v>348</v>
      </c>
      <c r="D23" s="6" t="s">
        <v>338</v>
      </c>
      <c r="E23" s="136">
        <v>2</v>
      </c>
      <c r="F23" s="192"/>
      <c r="G23" s="8">
        <f>ROUND(E23*F23,2)</f>
        <v>0</v>
      </c>
    </row>
    <row r="24" spans="1:7" x14ac:dyDescent="0.2">
      <c r="A24" s="27"/>
      <c r="B24" s="30"/>
      <c r="C24" s="159"/>
      <c r="D24" s="6"/>
      <c r="E24" s="136"/>
      <c r="F24" s="17"/>
      <c r="G24" s="8"/>
    </row>
    <row r="25" spans="1:7" x14ac:dyDescent="0.2">
      <c r="A25" s="27"/>
      <c r="B25" s="30"/>
      <c r="C25" s="159"/>
      <c r="D25" s="6"/>
      <c r="E25" s="136"/>
      <c r="F25" s="17"/>
      <c r="G25" s="8"/>
    </row>
    <row r="26" spans="1:7" ht="38.25" x14ac:dyDescent="0.2">
      <c r="A26" s="27">
        <v>5</v>
      </c>
      <c r="B26" s="30"/>
      <c r="C26" s="159" t="s">
        <v>378</v>
      </c>
      <c r="D26" s="6"/>
      <c r="E26" s="136"/>
      <c r="F26" s="17"/>
      <c r="G26" s="8"/>
    </row>
    <row r="27" spans="1:7" x14ac:dyDescent="0.2">
      <c r="A27" s="27"/>
      <c r="B27" s="30"/>
      <c r="C27" s="159" t="s">
        <v>350</v>
      </c>
      <c r="D27" s="6" t="s">
        <v>338</v>
      </c>
      <c r="E27" s="136">
        <v>4.75</v>
      </c>
      <c r="F27" s="192"/>
      <c r="G27" s="8">
        <f>ROUND(E27*F27,2)</f>
        <v>0</v>
      </c>
    </row>
    <row r="28" spans="1:7" x14ac:dyDescent="0.2">
      <c r="A28" s="27"/>
      <c r="B28" s="30"/>
      <c r="C28" s="159"/>
      <c r="D28" s="6"/>
      <c r="E28" s="136"/>
      <c r="F28" s="17"/>
      <c r="G28" s="8"/>
    </row>
    <row r="29" spans="1:7" x14ac:dyDescent="0.2">
      <c r="A29" s="27"/>
      <c r="B29" s="30"/>
      <c r="C29" s="159"/>
      <c r="D29" s="6"/>
      <c r="E29" s="136"/>
      <c r="F29" s="17"/>
      <c r="G29" s="8"/>
    </row>
    <row r="30" spans="1:7" ht="38.25" x14ac:dyDescent="0.2">
      <c r="A30" s="27">
        <v>6</v>
      </c>
      <c r="B30" s="30"/>
      <c r="C30" s="159" t="s">
        <v>381</v>
      </c>
      <c r="D30" s="6"/>
      <c r="E30" s="136"/>
      <c r="F30" s="17"/>
      <c r="G30" s="8"/>
    </row>
    <row r="31" spans="1:7" x14ac:dyDescent="0.2">
      <c r="A31" s="27"/>
      <c r="B31" s="30"/>
      <c r="C31" s="159" t="s">
        <v>350</v>
      </c>
      <c r="D31" s="6" t="s">
        <v>338</v>
      </c>
      <c r="E31" s="136">
        <v>9.5</v>
      </c>
      <c r="F31" s="192"/>
      <c r="G31" s="8">
        <f>ROUND(E31*F31,2)</f>
        <v>0</v>
      </c>
    </row>
    <row r="32" spans="1:7" x14ac:dyDescent="0.2">
      <c r="A32" s="27"/>
      <c r="B32" s="30"/>
      <c r="C32" s="159"/>
      <c r="D32" s="6"/>
      <c r="E32" s="136"/>
      <c r="F32" s="17"/>
      <c r="G32" s="8"/>
    </row>
    <row r="33" spans="1:7" x14ac:dyDescent="0.2">
      <c r="A33" s="27"/>
      <c r="B33" s="30"/>
      <c r="C33" s="159"/>
      <c r="D33" s="6"/>
      <c r="E33" s="136"/>
      <c r="F33" s="17"/>
      <c r="G33" s="8"/>
    </row>
    <row r="34" spans="1:7" ht="51" x14ac:dyDescent="0.2">
      <c r="A34" s="27">
        <v>7</v>
      </c>
      <c r="B34" s="30"/>
      <c r="C34" s="159" t="s">
        <v>380</v>
      </c>
      <c r="D34" s="6"/>
      <c r="E34" s="136"/>
      <c r="F34" s="17"/>
      <c r="G34" s="8"/>
    </row>
    <row r="35" spans="1:7" x14ac:dyDescent="0.2">
      <c r="A35" s="27"/>
      <c r="B35" s="30"/>
      <c r="C35" s="159" t="s">
        <v>350</v>
      </c>
      <c r="D35" s="6" t="s">
        <v>338</v>
      </c>
      <c r="E35" s="136">
        <v>10</v>
      </c>
      <c r="F35" s="192"/>
      <c r="G35" s="8">
        <f>ROUND(E35*F35,2)</f>
        <v>0</v>
      </c>
    </row>
    <row r="36" spans="1:7" x14ac:dyDescent="0.2">
      <c r="A36" s="27"/>
      <c r="B36" s="30"/>
      <c r="C36" s="159"/>
      <c r="D36" s="6"/>
      <c r="E36" s="136"/>
      <c r="F36" s="17"/>
      <c r="G36" s="8"/>
    </row>
    <row r="37" spans="1:7" x14ac:dyDescent="0.2">
      <c r="A37" s="27"/>
      <c r="B37" s="30"/>
      <c r="C37" s="159"/>
      <c r="D37" s="6"/>
      <c r="E37" s="136"/>
      <c r="F37" s="17"/>
      <c r="G37" s="8"/>
    </row>
    <row r="38" spans="1:7" ht="63.75" x14ac:dyDescent="0.2">
      <c r="A38" s="27">
        <v>8</v>
      </c>
      <c r="B38" s="30"/>
      <c r="C38" s="159" t="s">
        <v>351</v>
      </c>
      <c r="D38" s="6"/>
      <c r="E38" s="136"/>
      <c r="F38" s="17"/>
      <c r="G38" s="8"/>
    </row>
    <row r="39" spans="1:7" x14ac:dyDescent="0.2">
      <c r="A39" s="27"/>
      <c r="B39" s="30"/>
      <c r="C39" s="159" t="s">
        <v>350</v>
      </c>
      <c r="D39" s="6" t="s">
        <v>338</v>
      </c>
      <c r="E39" s="136">
        <v>4</v>
      </c>
      <c r="F39" s="192"/>
      <c r="G39" s="8">
        <f>ROUND(E39*F39,2)</f>
        <v>0</v>
      </c>
    </row>
    <row r="40" spans="1:7" x14ac:dyDescent="0.2">
      <c r="A40" s="27"/>
      <c r="B40" s="30"/>
      <c r="C40" s="159"/>
      <c r="D40" s="6"/>
      <c r="E40" s="136"/>
      <c r="F40" s="17"/>
      <c r="G40" s="8"/>
    </row>
    <row r="41" spans="1:7" x14ac:dyDescent="0.2">
      <c r="A41" s="27"/>
      <c r="B41" s="30"/>
      <c r="C41" s="159"/>
      <c r="D41" s="6"/>
      <c r="E41" s="136"/>
      <c r="F41" s="17"/>
      <c r="G41" s="8"/>
    </row>
    <row r="42" spans="1:7" ht="76.5" x14ac:dyDescent="0.2">
      <c r="A42" s="27">
        <v>9</v>
      </c>
      <c r="B42" s="30"/>
      <c r="C42" s="159" t="s">
        <v>354</v>
      </c>
      <c r="D42" s="6"/>
      <c r="E42" s="136"/>
      <c r="F42" s="17"/>
      <c r="G42" s="8"/>
    </row>
    <row r="43" spans="1:7" x14ac:dyDescent="0.2">
      <c r="A43" s="27"/>
      <c r="B43" s="30"/>
      <c r="C43" s="159" t="s">
        <v>355</v>
      </c>
      <c r="D43" s="6" t="s">
        <v>334</v>
      </c>
      <c r="E43" s="136">
        <v>26</v>
      </c>
      <c r="F43" s="192"/>
      <c r="G43" s="8">
        <f>ROUND(E43*F43,2)</f>
        <v>0</v>
      </c>
    </row>
    <row r="44" spans="1:7" x14ac:dyDescent="0.2">
      <c r="A44" s="27"/>
      <c r="B44" s="30"/>
      <c r="C44" s="159"/>
      <c r="D44" s="6"/>
      <c r="E44" s="136"/>
      <c r="F44" s="17"/>
      <c r="G44" s="8"/>
    </row>
    <row r="45" spans="1:7" x14ac:dyDescent="0.2">
      <c r="A45" s="27"/>
      <c r="B45" s="30"/>
      <c r="C45" s="159"/>
      <c r="D45" s="6"/>
      <c r="E45" s="136"/>
      <c r="F45" s="17"/>
      <c r="G45" s="8"/>
    </row>
    <row r="46" spans="1:7" ht="51" x14ac:dyDescent="0.2">
      <c r="A46" s="27">
        <v>10</v>
      </c>
      <c r="B46" s="30"/>
      <c r="C46" s="159" t="s">
        <v>357</v>
      </c>
      <c r="D46" s="6"/>
      <c r="E46" s="136"/>
      <c r="F46" s="17"/>
      <c r="G46" s="8"/>
    </row>
    <row r="47" spans="1:7" x14ac:dyDescent="0.2">
      <c r="A47" s="27"/>
      <c r="B47" s="30"/>
      <c r="C47" s="159" t="s">
        <v>356</v>
      </c>
      <c r="D47" s="6" t="s">
        <v>17</v>
      </c>
      <c r="E47" s="136">
        <v>4</v>
      </c>
      <c r="F47" s="192"/>
      <c r="G47" s="8">
        <f>ROUND(E47*F47,2)</f>
        <v>0</v>
      </c>
    </row>
    <row r="48" spans="1:7" x14ac:dyDescent="0.2">
      <c r="A48" s="27"/>
      <c r="B48" s="30"/>
      <c r="C48" s="159"/>
      <c r="D48" s="6"/>
      <c r="E48" s="136"/>
      <c r="F48" s="17"/>
      <c r="G48" s="8"/>
    </row>
    <row r="49" spans="1:7" x14ac:dyDescent="0.2">
      <c r="A49" s="27"/>
      <c r="B49" s="30"/>
      <c r="C49" s="159"/>
      <c r="D49" s="6"/>
      <c r="E49" s="136"/>
      <c r="F49" s="17"/>
      <c r="G49" s="8"/>
    </row>
    <row r="50" spans="1:7" ht="51" x14ac:dyDescent="0.2">
      <c r="A50" s="27">
        <v>11</v>
      </c>
      <c r="B50" s="30"/>
      <c r="C50" s="159" t="s">
        <v>361</v>
      </c>
      <c r="D50" s="6"/>
      <c r="E50" s="136"/>
      <c r="F50" s="17"/>
      <c r="G50" s="8"/>
    </row>
    <row r="51" spans="1:7" x14ac:dyDescent="0.2">
      <c r="A51" s="27"/>
      <c r="B51" s="30"/>
      <c r="C51" s="159" t="s">
        <v>358</v>
      </c>
      <c r="D51" s="6" t="s">
        <v>118</v>
      </c>
      <c r="E51" s="136">
        <v>114</v>
      </c>
      <c r="F51" s="192"/>
      <c r="G51" s="8">
        <f>ROUND(E51*F51,2)</f>
        <v>0</v>
      </c>
    </row>
    <row r="52" spans="1:7" x14ac:dyDescent="0.2">
      <c r="A52" s="27"/>
      <c r="B52" s="30"/>
      <c r="C52" s="159"/>
      <c r="D52" s="6"/>
      <c r="E52" s="136"/>
      <c r="F52" s="17"/>
      <c r="G52" s="8"/>
    </row>
    <row r="53" spans="1:7" x14ac:dyDescent="0.2">
      <c r="A53" s="27"/>
      <c r="B53" s="30"/>
      <c r="C53" s="159"/>
      <c r="D53" s="6"/>
      <c r="E53" s="136"/>
      <c r="F53" s="17"/>
      <c r="G53" s="8"/>
    </row>
    <row r="54" spans="1:7" ht="51" x14ac:dyDescent="0.2">
      <c r="A54" s="137" t="s">
        <v>375</v>
      </c>
      <c r="B54" s="30"/>
      <c r="C54" s="159" t="s">
        <v>409</v>
      </c>
      <c r="D54" s="6"/>
      <c r="E54" s="136"/>
      <c r="F54" s="17"/>
      <c r="G54" s="8"/>
    </row>
    <row r="55" spans="1:7" x14ac:dyDescent="0.2">
      <c r="A55" s="137"/>
      <c r="B55" s="30"/>
      <c r="C55" s="159" t="s">
        <v>410</v>
      </c>
      <c r="D55" s="6" t="s">
        <v>21</v>
      </c>
      <c r="E55" s="136">
        <v>22</v>
      </c>
      <c r="F55" s="192"/>
      <c r="G55" s="8">
        <f>ROUND(E55*F55,2)</f>
        <v>0</v>
      </c>
    </row>
    <row r="56" spans="1:7" x14ac:dyDescent="0.2">
      <c r="A56" s="137"/>
      <c r="B56" s="30"/>
      <c r="C56" s="159"/>
      <c r="D56" s="6"/>
      <c r="E56" s="136"/>
      <c r="F56" s="17"/>
      <c r="G56" s="8"/>
    </row>
    <row r="57" spans="1:7" x14ac:dyDescent="0.2">
      <c r="A57" s="137"/>
      <c r="B57" s="30"/>
      <c r="C57" s="159"/>
      <c r="D57" s="6"/>
      <c r="E57" s="136"/>
      <c r="F57" s="17"/>
      <c r="G57" s="8"/>
    </row>
    <row r="58" spans="1:7" ht="25.5" x14ac:dyDescent="0.2">
      <c r="A58" s="137" t="s">
        <v>376</v>
      </c>
      <c r="B58" s="30"/>
      <c r="C58" s="159" t="s">
        <v>411</v>
      </c>
      <c r="D58" s="6"/>
      <c r="E58" s="136"/>
      <c r="F58" s="17"/>
      <c r="G58" s="8"/>
    </row>
    <row r="59" spans="1:7" x14ac:dyDescent="0.2">
      <c r="A59" s="27"/>
      <c r="B59" s="30"/>
      <c r="C59" s="159" t="s">
        <v>412</v>
      </c>
      <c r="D59" s="6" t="s">
        <v>17</v>
      </c>
      <c r="E59" s="136">
        <v>1</v>
      </c>
      <c r="F59" s="192"/>
      <c r="G59" s="8">
        <f>ROUND(E59*F59,2)</f>
        <v>0</v>
      </c>
    </row>
    <row r="60" spans="1:7" x14ac:dyDescent="0.2">
      <c r="A60" s="14"/>
      <c r="B60" s="30"/>
      <c r="C60" s="159"/>
      <c r="D60" s="26"/>
      <c r="E60" s="6"/>
      <c r="F60" s="7"/>
      <c r="G60" s="41"/>
    </row>
    <row r="61" spans="1:7" x14ac:dyDescent="0.2">
      <c r="A61" s="43">
        <f>+A7</f>
        <v>8</v>
      </c>
      <c r="B61" s="33"/>
      <c r="C61" s="34" t="str">
        <f>+C7</f>
        <v>LOKACIJA 8</v>
      </c>
      <c r="D61" s="34"/>
      <c r="E61" s="28" t="s">
        <v>97</v>
      </c>
      <c r="F61" s="35"/>
      <c r="G61" s="25">
        <f>SUM(G11:G60)</f>
        <v>0</v>
      </c>
    </row>
  </sheetData>
  <sheetProtection algorithmName="SHA-512" hashValue="rAP3dsbmWoMxiMDn4uBiGt+tu6NzDGt6LBWDJ1T1uWTwROaiNV2Kda6eQbKidYVYpJpgGSfcfR/UICF3+CW+9g==" saltValue="gt00SRRkVVt/TKkSJxD5ug==" spinCount="100000" sheet="1" objects="1" scenarios="1" formatColumns="0" formatRows="0" selectLockedCells="1"/>
  <mergeCells count="4">
    <mergeCell ref="A1:C1"/>
    <mergeCell ref="D1:F2"/>
    <mergeCell ref="A2:C3"/>
    <mergeCell ref="D3:F3"/>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19</vt:i4>
      </vt:variant>
      <vt:variant>
        <vt:lpstr>Imenovani rasponi</vt:lpstr>
      </vt:variant>
      <vt:variant>
        <vt:i4>6</vt:i4>
      </vt:variant>
    </vt:vector>
  </HeadingPairs>
  <TitlesOfParts>
    <vt:vector size="25" baseType="lpstr">
      <vt:lpstr>TRO</vt:lpstr>
      <vt:lpstr>OTU</vt:lpstr>
      <vt:lpstr>1k</vt:lpstr>
      <vt:lpstr>2k</vt:lpstr>
      <vt:lpstr>3k</vt:lpstr>
      <vt:lpstr>4k</vt:lpstr>
      <vt:lpstr>5k</vt:lpstr>
      <vt:lpstr>6k</vt:lpstr>
      <vt:lpstr>8k</vt:lpstr>
      <vt:lpstr>9k</vt:lpstr>
      <vt:lpstr>10k</vt:lpstr>
      <vt:lpstr>11k</vt:lpstr>
      <vt:lpstr>14k</vt:lpstr>
      <vt:lpstr>15k</vt:lpstr>
      <vt:lpstr>17k</vt:lpstr>
      <vt:lpstr>18k</vt:lpstr>
      <vt:lpstr>19k</vt:lpstr>
      <vt:lpstr>20k</vt:lpstr>
      <vt:lpstr>REKAPIT</vt:lpstr>
      <vt:lpstr>OTU!Ispis_naslova</vt:lpstr>
      <vt:lpstr>REKAPIT!Ispis_naslova</vt:lpstr>
      <vt:lpstr>TRO!Ispis_naslova</vt:lpstr>
      <vt:lpstr>OTU!Podrucje_ispisa</vt:lpstr>
      <vt:lpstr>REKAPIT!Podrucje_ispisa</vt:lpstr>
      <vt:lpstr>TRO!Podrucje_ispisa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dc:creator>
  <cp:lastModifiedBy>Edgar Margan</cp:lastModifiedBy>
  <cp:lastPrinted>2019-09-24T14:01:37Z</cp:lastPrinted>
  <dcterms:created xsi:type="dcterms:W3CDTF">2001-11-04T09:49:51Z</dcterms:created>
  <dcterms:modified xsi:type="dcterms:W3CDTF">2022-05-27T12:10:33Z</dcterms:modified>
</cp:coreProperties>
</file>